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ounachille/Documents/Blog/Pub/Average/"/>
    </mc:Choice>
  </mc:AlternateContent>
  <xr:revisionPtr revIDLastSave="0" documentId="13_ncr:1_{B82B9381-188E-4B4D-90D7-E705EC403E84}" xr6:coauthVersionLast="36" xr6:coauthVersionMax="36" xr10:uidLastSave="{00000000-0000-0000-0000-000000000000}"/>
  <bookViews>
    <workbookView xWindow="260" yWindow="500" windowWidth="25200" windowHeight="17100" xr2:uid="{DA384F98-CE7A-8B47-9F09-7F2BCF9B6434}"/>
  </bookViews>
  <sheets>
    <sheet name="Moyenne" sheetId="2" r:id="rId1"/>
    <sheet name="Données" sheetId="1" r:id="rId2"/>
  </sheets>
  <externalReferences>
    <externalReference r:id="rId3"/>
  </externalReferences>
  <definedNames>
    <definedName name="_xlchart.v1.0" hidden="1">Données!$B$126:$B$256</definedName>
    <definedName name="_xlchart.v1.1" hidden="1">Données!$C$126:$C$256</definedName>
    <definedName name="_xlchart.v1.10" hidden="1">Données!$I$5</definedName>
    <definedName name="_xlchart.v1.100" hidden="1">Données!$I$5</definedName>
    <definedName name="_xlchart.v1.101" hidden="1">Données!$J$126:$J$256</definedName>
    <definedName name="_xlchart.v1.102" hidden="1">Données!$J$5</definedName>
    <definedName name="_xlchart.v1.103" hidden="1">Données!$K$126:$K$256</definedName>
    <definedName name="_xlchart.v1.104" hidden="1">Données!$K$5</definedName>
    <definedName name="_xlchart.v1.11" hidden="1">Données!$J$126:$J$256</definedName>
    <definedName name="_xlchart.v1.12" hidden="1">Données!$J$5</definedName>
    <definedName name="_xlchart.v1.13" hidden="1">Données!$K$126:$K$256</definedName>
    <definedName name="_xlchart.v1.14" hidden="1">Données!$K$5</definedName>
    <definedName name="_xlchart.v1.15" hidden="1">Données!$B$126:$B$256</definedName>
    <definedName name="_xlchart.v1.16" hidden="1">Données!$C$126:$C$256</definedName>
    <definedName name="_xlchart.v1.17" hidden="1">Données!$C$5</definedName>
    <definedName name="_xlchart.v1.18" hidden="1">Données!$D$126:$D$256</definedName>
    <definedName name="_xlchart.v1.19" hidden="1">Données!$D$5</definedName>
    <definedName name="_xlchart.v1.2" hidden="1">Données!$C$5</definedName>
    <definedName name="_xlchart.v1.20" hidden="1">Données!$E$126:$E$256</definedName>
    <definedName name="_xlchart.v1.21" hidden="1">Données!$E$5</definedName>
    <definedName name="_xlchart.v1.22" hidden="1">Données!$F$126:$F$256</definedName>
    <definedName name="_xlchart.v1.23" hidden="1">Données!$F$5</definedName>
    <definedName name="_xlchart.v1.24" hidden="1">Données!$I$126:$I$256</definedName>
    <definedName name="_xlchart.v1.25" hidden="1">Données!$I$5</definedName>
    <definedName name="_xlchart.v1.26" hidden="1">Données!$J$126:$J$256</definedName>
    <definedName name="_xlchart.v1.27" hidden="1">Données!$J$5</definedName>
    <definedName name="_xlchart.v1.28" hidden="1">Données!$K$126:$K$256</definedName>
    <definedName name="_xlchart.v1.29" hidden="1">Données!$K$5</definedName>
    <definedName name="_xlchart.v1.3" hidden="1">Données!$D$126:$D$256</definedName>
    <definedName name="_xlchart.v1.30" hidden="1">Données!$B$126:$B$256</definedName>
    <definedName name="_xlchart.v1.31" hidden="1">Données!$C$126:$C$256</definedName>
    <definedName name="_xlchart.v1.32" hidden="1">Données!$C$5</definedName>
    <definedName name="_xlchart.v1.33" hidden="1">Données!$D$126:$D$256</definedName>
    <definedName name="_xlchart.v1.34" hidden="1">Données!$D$5</definedName>
    <definedName name="_xlchart.v1.35" hidden="1">Données!$E$126:$E$256</definedName>
    <definedName name="_xlchart.v1.36" hidden="1">Données!$E$5</definedName>
    <definedName name="_xlchart.v1.37" hidden="1">Données!$F$126:$F$256</definedName>
    <definedName name="_xlchart.v1.38" hidden="1">Données!$F$5</definedName>
    <definedName name="_xlchart.v1.39" hidden="1">Données!$I$126:$I$256</definedName>
    <definedName name="_xlchart.v1.4" hidden="1">Données!$D$5</definedName>
    <definedName name="_xlchart.v1.40" hidden="1">Données!$I$5</definedName>
    <definedName name="_xlchart.v1.41" hidden="1">Données!$J$126:$J$256</definedName>
    <definedName name="_xlchart.v1.42" hidden="1">Données!$J$5</definedName>
    <definedName name="_xlchart.v1.43" hidden="1">Données!$K$126:$K$256</definedName>
    <definedName name="_xlchart.v1.44" hidden="1">Données!$K$5</definedName>
    <definedName name="_xlchart.v1.45" hidden="1">Données!$B$126:$B$256</definedName>
    <definedName name="_xlchart.v1.46" hidden="1">Données!$C$126:$C$256</definedName>
    <definedName name="_xlchart.v1.47" hidden="1">Données!$C$5</definedName>
    <definedName name="_xlchart.v1.48" hidden="1">Données!$D$126:$D$256</definedName>
    <definedName name="_xlchart.v1.49" hidden="1">Données!$D$5</definedName>
    <definedName name="_xlchart.v1.5" hidden="1">Données!$E$126:$E$256</definedName>
    <definedName name="_xlchart.v1.50" hidden="1">Données!$E$126:$E$256</definedName>
    <definedName name="_xlchart.v1.51" hidden="1">Données!$E$5</definedName>
    <definedName name="_xlchart.v1.52" hidden="1">Données!$F$126:$F$256</definedName>
    <definedName name="_xlchart.v1.53" hidden="1">Données!$F$5</definedName>
    <definedName name="_xlchart.v1.54" hidden="1">Données!$I$126:$I$256</definedName>
    <definedName name="_xlchart.v1.55" hidden="1">Données!$I$5</definedName>
    <definedName name="_xlchart.v1.56" hidden="1">Données!$J$126:$J$256</definedName>
    <definedName name="_xlchart.v1.57" hidden="1">Données!$J$5</definedName>
    <definedName name="_xlchart.v1.58" hidden="1">Données!$K$126:$K$256</definedName>
    <definedName name="_xlchart.v1.59" hidden="1">Données!$K$5</definedName>
    <definedName name="_xlchart.v1.6" hidden="1">Données!$E$5</definedName>
    <definedName name="_xlchart.v1.60" hidden="1">Données!$B$126:$B$256</definedName>
    <definedName name="_xlchart.v1.61" hidden="1">Données!$C$126:$C$256</definedName>
    <definedName name="_xlchart.v1.62" hidden="1">Données!$C$5</definedName>
    <definedName name="_xlchart.v1.63" hidden="1">Données!$D$126:$D$256</definedName>
    <definedName name="_xlchart.v1.64" hidden="1">Données!$D$5</definedName>
    <definedName name="_xlchart.v1.65" hidden="1">Données!$E$126:$E$256</definedName>
    <definedName name="_xlchart.v1.66" hidden="1">Données!$E$5</definedName>
    <definedName name="_xlchart.v1.67" hidden="1">Données!$F$126:$F$256</definedName>
    <definedName name="_xlchart.v1.68" hidden="1">Données!$F$5</definedName>
    <definedName name="_xlchart.v1.69" hidden="1">Données!$M$126:$M$256</definedName>
    <definedName name="_xlchart.v1.7" hidden="1">Données!$F$126:$F$256</definedName>
    <definedName name="_xlchart.v1.70" hidden="1">Données!$M$5</definedName>
    <definedName name="_xlchart.v1.71" hidden="1">Données!$N$126:$N$256</definedName>
    <definedName name="_xlchart.v1.72" hidden="1">Données!$N$5</definedName>
    <definedName name="_xlchart.v1.73" hidden="1">Données!$O$126:$O$256</definedName>
    <definedName name="_xlchart.v1.74" hidden="1">Données!$O$5</definedName>
    <definedName name="_xlchart.v1.75" hidden="1">Données!$B$126:$B$256</definedName>
    <definedName name="_xlchart.v1.76" hidden="1">Données!$C$126:$C$256</definedName>
    <definedName name="_xlchart.v1.77" hidden="1">Données!$C$5</definedName>
    <definedName name="_xlchart.v1.78" hidden="1">Données!$D$126:$D$256</definedName>
    <definedName name="_xlchart.v1.79" hidden="1">Données!$D$5</definedName>
    <definedName name="_xlchart.v1.8" hidden="1">Données!$F$5</definedName>
    <definedName name="_xlchart.v1.80" hidden="1">Données!$E$126:$E$256</definedName>
    <definedName name="_xlchart.v1.81" hidden="1">Données!$E$5</definedName>
    <definedName name="_xlchart.v1.82" hidden="1">Données!$F$126:$F$256</definedName>
    <definedName name="_xlchart.v1.83" hidden="1">Données!$F$5</definedName>
    <definedName name="_xlchart.v1.84" hidden="1">Données!$M$126:$M$256</definedName>
    <definedName name="_xlchart.v1.85" hidden="1">Données!$M$5</definedName>
    <definedName name="_xlchart.v1.86" hidden="1">Données!$N$126:$N$256</definedName>
    <definedName name="_xlchart.v1.87" hidden="1">Données!$N$5</definedName>
    <definedName name="_xlchart.v1.88" hidden="1">Données!$O$126:$O$256</definedName>
    <definedName name="_xlchart.v1.89" hidden="1">Données!$O$5</definedName>
    <definedName name="_xlchart.v1.9" hidden="1">Données!$I$126:$I$256</definedName>
    <definedName name="_xlchart.v1.90" hidden="1">Données!$B$126:$B$256</definedName>
    <definedName name="_xlchart.v1.91" hidden="1">Données!$C$126:$C$256</definedName>
    <definedName name="_xlchart.v1.92" hidden="1">Données!$C$5</definedName>
    <definedName name="_xlchart.v1.93" hidden="1">Données!$D$126:$D$256</definedName>
    <definedName name="_xlchart.v1.94" hidden="1">Données!$D$5</definedName>
    <definedName name="_xlchart.v1.95" hidden="1">Données!$E$126:$E$256</definedName>
    <definedName name="_xlchart.v1.96" hidden="1">Données!$E$5</definedName>
    <definedName name="_xlchart.v1.97" hidden="1">Données!$F$126:$F$256</definedName>
    <definedName name="_xlchart.v1.98" hidden="1">Données!$F$5</definedName>
    <definedName name="_xlchart.v1.99" hidden="1">Données!$I$126:$I$256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J10" i="1" l="1"/>
  <c r="J4" i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K4" i="1"/>
  <c r="K10" i="1"/>
  <c r="K11" i="1"/>
  <c r="K12" i="1"/>
  <c r="K13" i="1"/>
  <c r="K14" i="1"/>
  <c r="K15" i="1"/>
  <c r="O256" i="1"/>
  <c r="M256" i="1"/>
  <c r="K256" i="1"/>
  <c r="I256" i="1"/>
  <c r="M255" i="1"/>
  <c r="K255" i="1"/>
  <c r="I255" i="1"/>
  <c r="M254" i="1"/>
  <c r="K254" i="1"/>
  <c r="I254" i="1"/>
  <c r="O253" i="1"/>
  <c r="M253" i="1"/>
  <c r="K253" i="1"/>
  <c r="I253" i="1"/>
  <c r="M252" i="1"/>
  <c r="K252" i="1"/>
  <c r="I252" i="1"/>
  <c r="M251" i="1"/>
  <c r="K251" i="1"/>
  <c r="I251" i="1"/>
  <c r="O250" i="1"/>
  <c r="M250" i="1"/>
  <c r="K250" i="1"/>
  <c r="I250" i="1"/>
  <c r="M249" i="1"/>
  <c r="K249" i="1"/>
  <c r="I249" i="1"/>
  <c r="M248" i="1"/>
  <c r="K248" i="1"/>
  <c r="I248" i="1"/>
  <c r="O247" i="1"/>
  <c r="M247" i="1"/>
  <c r="K247" i="1"/>
  <c r="I247" i="1"/>
  <c r="M246" i="1"/>
  <c r="K246" i="1"/>
  <c r="I246" i="1"/>
  <c r="M245" i="1"/>
  <c r="K245" i="1"/>
  <c r="I245" i="1"/>
  <c r="O244" i="1"/>
  <c r="M244" i="1"/>
  <c r="K244" i="1"/>
  <c r="I244" i="1"/>
  <c r="O243" i="1"/>
  <c r="M243" i="1"/>
  <c r="K243" i="1"/>
  <c r="I243" i="1"/>
  <c r="O242" i="1"/>
  <c r="M242" i="1"/>
  <c r="K242" i="1"/>
  <c r="I242" i="1"/>
  <c r="O241" i="1"/>
  <c r="M241" i="1"/>
  <c r="K241" i="1"/>
  <c r="I241" i="1"/>
  <c r="O240" i="1"/>
  <c r="M240" i="1"/>
  <c r="K240" i="1"/>
  <c r="I240" i="1"/>
  <c r="O239" i="1"/>
  <c r="M239" i="1"/>
  <c r="K239" i="1"/>
  <c r="I239" i="1"/>
  <c r="O238" i="1"/>
  <c r="M238" i="1"/>
  <c r="K238" i="1"/>
  <c r="I238" i="1"/>
  <c r="O237" i="1"/>
  <c r="M237" i="1"/>
  <c r="K237" i="1"/>
  <c r="I237" i="1"/>
  <c r="O236" i="1"/>
  <c r="M236" i="1"/>
  <c r="K236" i="1"/>
  <c r="I236" i="1"/>
  <c r="O235" i="1"/>
  <c r="M235" i="1"/>
  <c r="K235" i="1"/>
  <c r="I235" i="1"/>
  <c r="O234" i="1"/>
  <c r="M234" i="1"/>
  <c r="K234" i="1"/>
  <c r="I234" i="1"/>
  <c r="O233" i="1"/>
  <c r="M233" i="1"/>
  <c r="K233" i="1"/>
  <c r="I233" i="1"/>
  <c r="O232" i="1"/>
  <c r="M232" i="1"/>
  <c r="K232" i="1"/>
  <c r="I232" i="1"/>
  <c r="O231" i="1"/>
  <c r="M231" i="1"/>
  <c r="K231" i="1"/>
  <c r="I231" i="1"/>
  <c r="O230" i="1"/>
  <c r="M230" i="1"/>
  <c r="K230" i="1"/>
  <c r="I230" i="1"/>
  <c r="O229" i="1"/>
  <c r="M229" i="1"/>
  <c r="K229" i="1"/>
  <c r="I229" i="1"/>
  <c r="O228" i="1"/>
  <c r="M228" i="1"/>
  <c r="K228" i="1"/>
  <c r="I228" i="1"/>
  <c r="O227" i="1"/>
  <c r="M227" i="1"/>
  <c r="K227" i="1"/>
  <c r="I227" i="1"/>
  <c r="O226" i="1"/>
  <c r="M226" i="1"/>
  <c r="K226" i="1"/>
  <c r="I226" i="1"/>
  <c r="O225" i="1"/>
  <c r="M225" i="1"/>
  <c r="K225" i="1"/>
  <c r="I225" i="1"/>
  <c r="O224" i="1"/>
  <c r="M224" i="1"/>
  <c r="K224" i="1"/>
  <c r="I224" i="1"/>
  <c r="O223" i="1"/>
  <c r="M223" i="1"/>
  <c r="K223" i="1"/>
  <c r="I223" i="1"/>
  <c r="O222" i="1"/>
  <c r="M222" i="1"/>
  <c r="K222" i="1"/>
  <c r="I222" i="1"/>
  <c r="O221" i="1"/>
  <c r="M221" i="1"/>
  <c r="K221" i="1"/>
  <c r="I221" i="1"/>
  <c r="O220" i="1"/>
  <c r="M220" i="1"/>
  <c r="K220" i="1"/>
  <c r="I220" i="1"/>
  <c r="O219" i="1"/>
  <c r="M219" i="1"/>
  <c r="K219" i="1"/>
  <c r="I219" i="1"/>
  <c r="O218" i="1"/>
  <c r="M218" i="1"/>
  <c r="K218" i="1"/>
  <c r="I218" i="1"/>
  <c r="O217" i="1"/>
  <c r="M217" i="1"/>
  <c r="K217" i="1"/>
  <c r="I217" i="1"/>
  <c r="O216" i="1"/>
  <c r="M216" i="1"/>
  <c r="K216" i="1"/>
  <c r="I216" i="1"/>
  <c r="O215" i="1"/>
  <c r="M215" i="1"/>
  <c r="K215" i="1"/>
  <c r="I215" i="1"/>
  <c r="O214" i="1"/>
  <c r="M214" i="1"/>
  <c r="K214" i="1"/>
  <c r="I214" i="1"/>
  <c r="O213" i="1"/>
  <c r="M213" i="1"/>
  <c r="K213" i="1"/>
  <c r="I213" i="1"/>
  <c r="O212" i="1"/>
  <c r="M212" i="1"/>
  <c r="K212" i="1"/>
  <c r="I212" i="1"/>
  <c r="O211" i="1"/>
  <c r="M211" i="1"/>
  <c r="K211" i="1"/>
  <c r="I211" i="1"/>
  <c r="O210" i="1"/>
  <c r="M210" i="1"/>
  <c r="K210" i="1"/>
  <c r="I210" i="1"/>
  <c r="O209" i="1"/>
  <c r="M209" i="1"/>
  <c r="K209" i="1"/>
  <c r="I209" i="1"/>
  <c r="O208" i="1"/>
  <c r="M208" i="1"/>
  <c r="K208" i="1"/>
  <c r="I208" i="1"/>
  <c r="O207" i="1"/>
  <c r="M207" i="1"/>
  <c r="K207" i="1"/>
  <c r="I207" i="1"/>
  <c r="O206" i="1"/>
  <c r="M206" i="1"/>
  <c r="K206" i="1"/>
  <c r="I206" i="1"/>
  <c r="O205" i="1"/>
  <c r="M205" i="1"/>
  <c r="K205" i="1"/>
  <c r="I205" i="1"/>
  <c r="O204" i="1"/>
  <c r="M204" i="1"/>
  <c r="K204" i="1"/>
  <c r="I204" i="1"/>
  <c r="O203" i="1"/>
  <c r="M203" i="1"/>
  <c r="K203" i="1"/>
  <c r="I203" i="1"/>
  <c r="O202" i="1"/>
  <c r="M202" i="1"/>
  <c r="K202" i="1"/>
  <c r="I202" i="1"/>
  <c r="O201" i="1"/>
  <c r="M201" i="1"/>
  <c r="K201" i="1"/>
  <c r="I201" i="1"/>
  <c r="O200" i="1"/>
  <c r="M200" i="1"/>
  <c r="K200" i="1"/>
  <c r="I200" i="1"/>
  <c r="O199" i="1"/>
  <c r="M199" i="1"/>
  <c r="K199" i="1"/>
  <c r="I199" i="1"/>
  <c r="O198" i="1"/>
  <c r="M198" i="1"/>
  <c r="K198" i="1"/>
  <c r="I198" i="1"/>
  <c r="O197" i="1"/>
  <c r="M197" i="1"/>
  <c r="K197" i="1"/>
  <c r="I197" i="1"/>
  <c r="O196" i="1"/>
  <c r="M196" i="1"/>
  <c r="K196" i="1"/>
  <c r="I196" i="1"/>
  <c r="O195" i="1"/>
  <c r="M195" i="1"/>
  <c r="K195" i="1"/>
  <c r="I195" i="1"/>
  <c r="O194" i="1"/>
  <c r="M194" i="1"/>
  <c r="K194" i="1"/>
  <c r="I194" i="1"/>
  <c r="O193" i="1"/>
  <c r="M193" i="1"/>
  <c r="K193" i="1"/>
  <c r="I193" i="1"/>
  <c r="O192" i="1"/>
  <c r="M192" i="1"/>
  <c r="K192" i="1"/>
  <c r="I192" i="1"/>
  <c r="O191" i="1"/>
  <c r="M191" i="1"/>
  <c r="K191" i="1"/>
  <c r="I191" i="1"/>
  <c r="O190" i="1"/>
  <c r="M190" i="1"/>
  <c r="K190" i="1"/>
  <c r="I190" i="1"/>
  <c r="O189" i="1"/>
  <c r="M189" i="1"/>
  <c r="K189" i="1"/>
  <c r="I189" i="1"/>
  <c r="O188" i="1"/>
  <c r="M188" i="1"/>
  <c r="K188" i="1"/>
  <c r="I188" i="1"/>
  <c r="O187" i="1"/>
  <c r="M187" i="1"/>
  <c r="K187" i="1"/>
  <c r="I187" i="1"/>
  <c r="O186" i="1"/>
  <c r="M186" i="1"/>
  <c r="K186" i="1"/>
  <c r="I186" i="1"/>
  <c r="O185" i="1"/>
  <c r="M185" i="1"/>
  <c r="K185" i="1"/>
  <c r="I185" i="1"/>
  <c r="O184" i="1"/>
  <c r="M184" i="1"/>
  <c r="K184" i="1"/>
  <c r="I184" i="1"/>
  <c r="O183" i="1"/>
  <c r="M183" i="1"/>
  <c r="K183" i="1"/>
  <c r="I183" i="1"/>
  <c r="O182" i="1"/>
  <c r="M182" i="1"/>
  <c r="K182" i="1"/>
  <c r="I182" i="1"/>
  <c r="O181" i="1"/>
  <c r="M181" i="1"/>
  <c r="K181" i="1"/>
  <c r="I181" i="1"/>
  <c r="O180" i="1"/>
  <c r="M180" i="1"/>
  <c r="K180" i="1"/>
  <c r="I180" i="1"/>
  <c r="O179" i="1"/>
  <c r="M179" i="1"/>
  <c r="K179" i="1"/>
  <c r="I179" i="1"/>
  <c r="O178" i="1"/>
  <c r="M178" i="1"/>
  <c r="K178" i="1"/>
  <c r="I178" i="1"/>
  <c r="O177" i="1"/>
  <c r="M177" i="1"/>
  <c r="K177" i="1"/>
  <c r="I177" i="1"/>
  <c r="O176" i="1"/>
  <c r="M176" i="1"/>
  <c r="K176" i="1"/>
  <c r="I176" i="1"/>
  <c r="O175" i="1"/>
  <c r="M175" i="1"/>
  <c r="K175" i="1"/>
  <c r="I175" i="1"/>
  <c r="O174" i="1"/>
  <c r="M174" i="1"/>
  <c r="K174" i="1"/>
  <c r="I174" i="1"/>
  <c r="O173" i="1"/>
  <c r="M173" i="1"/>
  <c r="K173" i="1"/>
  <c r="I173" i="1"/>
  <c r="O172" i="1"/>
  <c r="M172" i="1"/>
  <c r="K172" i="1"/>
  <c r="I172" i="1"/>
  <c r="O171" i="1"/>
  <c r="M171" i="1"/>
  <c r="K171" i="1"/>
  <c r="I171" i="1"/>
  <c r="O170" i="1"/>
  <c r="M170" i="1"/>
  <c r="K170" i="1"/>
  <c r="I170" i="1"/>
  <c r="O169" i="1"/>
  <c r="M169" i="1"/>
  <c r="K169" i="1"/>
  <c r="I169" i="1"/>
  <c r="O168" i="1"/>
  <c r="M168" i="1"/>
  <c r="K168" i="1"/>
  <c r="I168" i="1"/>
  <c r="O167" i="1"/>
  <c r="M167" i="1"/>
  <c r="K167" i="1"/>
  <c r="I167" i="1"/>
  <c r="O166" i="1"/>
  <c r="M166" i="1"/>
  <c r="K166" i="1"/>
  <c r="I166" i="1"/>
  <c r="O165" i="1"/>
  <c r="M165" i="1"/>
  <c r="K165" i="1"/>
  <c r="I165" i="1"/>
  <c r="O164" i="1"/>
  <c r="M164" i="1"/>
  <c r="K164" i="1"/>
  <c r="I164" i="1"/>
  <c r="O163" i="1"/>
  <c r="M163" i="1"/>
  <c r="K163" i="1"/>
  <c r="I163" i="1"/>
  <c r="O162" i="1"/>
  <c r="M162" i="1"/>
  <c r="K162" i="1"/>
  <c r="I162" i="1"/>
  <c r="O161" i="1"/>
  <c r="M161" i="1"/>
  <c r="K161" i="1"/>
  <c r="I161" i="1"/>
  <c r="O160" i="1"/>
  <c r="M160" i="1"/>
  <c r="K160" i="1"/>
  <c r="I160" i="1"/>
  <c r="O159" i="1"/>
  <c r="M159" i="1"/>
  <c r="K159" i="1"/>
  <c r="I159" i="1"/>
  <c r="O158" i="1"/>
  <c r="M158" i="1"/>
  <c r="K158" i="1"/>
  <c r="I158" i="1"/>
  <c r="O157" i="1"/>
  <c r="M157" i="1"/>
  <c r="K157" i="1"/>
  <c r="I157" i="1"/>
  <c r="O156" i="1"/>
  <c r="M156" i="1"/>
  <c r="K156" i="1"/>
  <c r="I156" i="1"/>
  <c r="O155" i="1"/>
  <c r="M155" i="1"/>
  <c r="K155" i="1"/>
  <c r="I155" i="1"/>
  <c r="O154" i="1"/>
  <c r="M154" i="1"/>
  <c r="K154" i="1"/>
  <c r="I154" i="1"/>
  <c r="O153" i="1"/>
  <c r="M153" i="1"/>
  <c r="K153" i="1"/>
  <c r="I153" i="1"/>
  <c r="O152" i="1"/>
  <c r="M152" i="1"/>
  <c r="K152" i="1"/>
  <c r="I152" i="1"/>
  <c r="O151" i="1"/>
  <c r="M151" i="1"/>
  <c r="K151" i="1"/>
  <c r="I151" i="1"/>
  <c r="O150" i="1"/>
  <c r="M150" i="1"/>
  <c r="K150" i="1"/>
  <c r="I150" i="1"/>
  <c r="O149" i="1"/>
  <c r="M149" i="1"/>
  <c r="K149" i="1"/>
  <c r="I149" i="1"/>
  <c r="O148" i="1"/>
  <c r="M148" i="1"/>
  <c r="K148" i="1"/>
  <c r="I148" i="1"/>
  <c r="O147" i="1"/>
  <c r="M147" i="1"/>
  <c r="K147" i="1"/>
  <c r="I147" i="1"/>
  <c r="O146" i="1"/>
  <c r="M146" i="1"/>
  <c r="K146" i="1"/>
  <c r="I146" i="1"/>
  <c r="O145" i="1"/>
  <c r="M145" i="1"/>
  <c r="K145" i="1"/>
  <c r="I145" i="1"/>
  <c r="O144" i="1"/>
  <c r="M144" i="1"/>
  <c r="K144" i="1"/>
  <c r="I144" i="1"/>
  <c r="O143" i="1"/>
  <c r="M143" i="1"/>
  <c r="K143" i="1"/>
  <c r="I143" i="1"/>
  <c r="O142" i="1"/>
  <c r="M142" i="1"/>
  <c r="K142" i="1"/>
  <c r="I142" i="1"/>
  <c r="O141" i="1"/>
  <c r="M141" i="1"/>
  <c r="K141" i="1"/>
  <c r="I141" i="1"/>
  <c r="O140" i="1"/>
  <c r="M140" i="1"/>
  <c r="K140" i="1"/>
  <c r="I140" i="1"/>
  <c r="O139" i="1"/>
  <c r="M139" i="1"/>
  <c r="K139" i="1"/>
  <c r="I139" i="1"/>
  <c r="O138" i="1"/>
  <c r="M138" i="1"/>
  <c r="K138" i="1"/>
  <c r="I138" i="1"/>
  <c r="O137" i="1"/>
  <c r="M137" i="1"/>
  <c r="K137" i="1"/>
  <c r="I137" i="1"/>
  <c r="O136" i="1"/>
  <c r="M136" i="1"/>
  <c r="K136" i="1"/>
  <c r="I136" i="1"/>
  <c r="O135" i="1"/>
  <c r="M135" i="1"/>
  <c r="K135" i="1"/>
  <c r="I135" i="1"/>
  <c r="O134" i="1"/>
  <c r="M134" i="1"/>
  <c r="K134" i="1"/>
  <c r="I134" i="1"/>
  <c r="O133" i="1"/>
  <c r="M133" i="1"/>
  <c r="K133" i="1"/>
  <c r="I133" i="1"/>
  <c r="O132" i="1"/>
  <c r="M132" i="1"/>
  <c r="K132" i="1"/>
  <c r="I132" i="1"/>
  <c r="O131" i="1"/>
  <c r="M131" i="1"/>
  <c r="K131" i="1"/>
  <c r="I131" i="1"/>
  <c r="O130" i="1"/>
  <c r="M130" i="1"/>
  <c r="K130" i="1"/>
  <c r="I130" i="1"/>
  <c r="O129" i="1"/>
  <c r="M129" i="1"/>
  <c r="K129" i="1"/>
  <c r="I129" i="1"/>
  <c r="O128" i="1"/>
  <c r="M128" i="1"/>
  <c r="K128" i="1"/>
  <c r="I128" i="1"/>
  <c r="O127" i="1"/>
  <c r="M127" i="1"/>
  <c r="K127" i="1"/>
  <c r="I127" i="1"/>
  <c r="O126" i="1"/>
  <c r="M126" i="1"/>
  <c r="K126" i="1"/>
  <c r="I126" i="1"/>
  <c r="O125" i="1"/>
  <c r="M125" i="1"/>
  <c r="K125" i="1"/>
  <c r="I125" i="1"/>
  <c r="O124" i="1"/>
  <c r="M124" i="1"/>
  <c r="K124" i="1"/>
  <c r="I124" i="1"/>
  <c r="O123" i="1"/>
  <c r="M123" i="1"/>
  <c r="K123" i="1"/>
  <c r="I123" i="1"/>
  <c r="O122" i="1"/>
  <c r="M122" i="1"/>
  <c r="K122" i="1"/>
  <c r="I122" i="1"/>
  <c r="O121" i="1"/>
  <c r="M121" i="1"/>
  <c r="K121" i="1"/>
  <c r="I121" i="1"/>
  <c r="O120" i="1"/>
  <c r="M120" i="1"/>
  <c r="K120" i="1"/>
  <c r="I120" i="1"/>
  <c r="O119" i="1"/>
  <c r="M119" i="1"/>
  <c r="K119" i="1"/>
  <c r="I119" i="1"/>
  <c r="O118" i="1"/>
  <c r="M118" i="1"/>
  <c r="K118" i="1"/>
  <c r="I118" i="1"/>
  <c r="O117" i="1"/>
  <c r="M117" i="1"/>
  <c r="K117" i="1"/>
  <c r="I117" i="1"/>
  <c r="O116" i="1"/>
  <c r="M116" i="1"/>
  <c r="K116" i="1"/>
  <c r="I116" i="1"/>
  <c r="O115" i="1"/>
  <c r="M115" i="1"/>
  <c r="K115" i="1"/>
  <c r="I115" i="1"/>
  <c r="O114" i="1"/>
  <c r="M114" i="1"/>
  <c r="K114" i="1"/>
  <c r="I114" i="1"/>
  <c r="O113" i="1"/>
  <c r="M113" i="1"/>
  <c r="K113" i="1"/>
  <c r="I113" i="1"/>
  <c r="O112" i="1"/>
  <c r="M112" i="1"/>
  <c r="K112" i="1"/>
  <c r="I112" i="1"/>
  <c r="O111" i="1"/>
  <c r="M111" i="1"/>
  <c r="K111" i="1"/>
  <c r="I111" i="1"/>
  <c r="O110" i="1"/>
  <c r="M110" i="1"/>
  <c r="K110" i="1"/>
  <c r="I110" i="1"/>
  <c r="O109" i="1"/>
  <c r="M109" i="1"/>
  <c r="K109" i="1"/>
  <c r="I109" i="1"/>
  <c r="O108" i="1"/>
  <c r="M108" i="1"/>
  <c r="K108" i="1"/>
  <c r="I108" i="1"/>
  <c r="O107" i="1"/>
  <c r="M107" i="1"/>
  <c r="K107" i="1"/>
  <c r="I107" i="1"/>
  <c r="O106" i="1"/>
  <c r="M106" i="1"/>
  <c r="K106" i="1"/>
  <c r="I106" i="1"/>
  <c r="O105" i="1"/>
  <c r="M105" i="1"/>
  <c r="K105" i="1"/>
  <c r="I105" i="1"/>
  <c r="O104" i="1"/>
  <c r="M104" i="1"/>
  <c r="K104" i="1"/>
  <c r="I104" i="1"/>
  <c r="O103" i="1"/>
  <c r="M103" i="1"/>
  <c r="K103" i="1"/>
  <c r="I103" i="1"/>
  <c r="O102" i="1"/>
  <c r="M102" i="1"/>
  <c r="K102" i="1"/>
  <c r="I102" i="1"/>
  <c r="O101" i="1"/>
  <c r="M101" i="1"/>
  <c r="K101" i="1"/>
  <c r="I101" i="1"/>
  <c r="O100" i="1"/>
  <c r="M100" i="1"/>
  <c r="K100" i="1"/>
  <c r="I100" i="1"/>
  <c r="O99" i="1"/>
  <c r="M99" i="1"/>
  <c r="K99" i="1"/>
  <c r="I99" i="1"/>
  <c r="O98" i="1"/>
  <c r="M98" i="1"/>
  <c r="K98" i="1"/>
  <c r="I98" i="1"/>
  <c r="O97" i="1"/>
  <c r="M97" i="1"/>
  <c r="K97" i="1"/>
  <c r="I97" i="1"/>
  <c r="O96" i="1"/>
  <c r="M96" i="1"/>
  <c r="K96" i="1"/>
  <c r="I96" i="1"/>
  <c r="O95" i="1"/>
  <c r="M95" i="1"/>
  <c r="K95" i="1"/>
  <c r="I95" i="1"/>
  <c r="O94" i="1"/>
  <c r="M94" i="1"/>
  <c r="K94" i="1"/>
  <c r="I94" i="1"/>
  <c r="O93" i="1"/>
  <c r="M93" i="1"/>
  <c r="K93" i="1"/>
  <c r="I93" i="1"/>
  <c r="O92" i="1"/>
  <c r="M92" i="1"/>
  <c r="K92" i="1"/>
  <c r="I92" i="1"/>
  <c r="O91" i="1"/>
  <c r="M91" i="1"/>
  <c r="K91" i="1"/>
  <c r="I91" i="1"/>
  <c r="O90" i="1"/>
  <c r="M90" i="1"/>
  <c r="K90" i="1"/>
  <c r="I90" i="1"/>
  <c r="O89" i="1"/>
  <c r="M89" i="1"/>
  <c r="K89" i="1"/>
  <c r="I89" i="1"/>
  <c r="O88" i="1"/>
  <c r="M88" i="1"/>
  <c r="K88" i="1"/>
  <c r="I88" i="1"/>
  <c r="O87" i="1"/>
  <c r="M87" i="1"/>
  <c r="K87" i="1"/>
  <c r="I87" i="1"/>
  <c r="O86" i="1"/>
  <c r="M86" i="1"/>
  <c r="K86" i="1"/>
  <c r="I86" i="1"/>
  <c r="O85" i="1"/>
  <c r="M85" i="1"/>
  <c r="K85" i="1"/>
  <c r="I85" i="1"/>
  <c r="O84" i="1"/>
  <c r="M84" i="1"/>
  <c r="K84" i="1"/>
  <c r="I84" i="1"/>
  <c r="O83" i="1"/>
  <c r="M83" i="1"/>
  <c r="K83" i="1"/>
  <c r="I83" i="1"/>
  <c r="O82" i="1"/>
  <c r="M82" i="1"/>
  <c r="K82" i="1"/>
  <c r="I82" i="1"/>
  <c r="O81" i="1"/>
  <c r="M81" i="1"/>
  <c r="K81" i="1"/>
  <c r="I81" i="1"/>
  <c r="O80" i="1"/>
  <c r="M80" i="1"/>
  <c r="K80" i="1"/>
  <c r="I80" i="1"/>
  <c r="O79" i="1"/>
  <c r="M79" i="1"/>
  <c r="K79" i="1"/>
  <c r="I79" i="1"/>
  <c r="O78" i="1"/>
  <c r="M78" i="1"/>
  <c r="K78" i="1"/>
  <c r="I78" i="1"/>
  <c r="O77" i="1"/>
  <c r="M77" i="1"/>
  <c r="K77" i="1"/>
  <c r="I77" i="1"/>
  <c r="O76" i="1"/>
  <c r="M76" i="1"/>
  <c r="K76" i="1"/>
  <c r="I76" i="1"/>
  <c r="O75" i="1"/>
  <c r="M75" i="1"/>
  <c r="K75" i="1"/>
  <c r="I75" i="1"/>
  <c r="O74" i="1"/>
  <c r="M74" i="1"/>
  <c r="K74" i="1"/>
  <c r="I74" i="1"/>
  <c r="O73" i="1"/>
  <c r="M73" i="1"/>
  <c r="K73" i="1"/>
  <c r="I73" i="1"/>
  <c r="O72" i="1"/>
  <c r="M72" i="1"/>
  <c r="K72" i="1"/>
  <c r="I72" i="1"/>
  <c r="O71" i="1"/>
  <c r="M71" i="1"/>
  <c r="K71" i="1"/>
  <c r="I71" i="1"/>
  <c r="O70" i="1"/>
  <c r="M70" i="1"/>
  <c r="K70" i="1"/>
  <c r="I70" i="1"/>
  <c r="O69" i="1"/>
  <c r="M69" i="1"/>
  <c r="K69" i="1"/>
  <c r="I69" i="1"/>
  <c r="O68" i="1"/>
  <c r="M68" i="1"/>
  <c r="K68" i="1"/>
  <c r="I68" i="1"/>
  <c r="O67" i="1"/>
  <c r="M67" i="1"/>
  <c r="K67" i="1"/>
  <c r="I67" i="1"/>
  <c r="O66" i="1"/>
  <c r="M66" i="1"/>
  <c r="K66" i="1"/>
  <c r="I66" i="1"/>
  <c r="O65" i="1"/>
  <c r="M65" i="1"/>
  <c r="K65" i="1"/>
  <c r="I65" i="1"/>
  <c r="O64" i="1"/>
  <c r="M64" i="1"/>
  <c r="K64" i="1"/>
  <c r="I64" i="1"/>
  <c r="O63" i="1"/>
  <c r="M63" i="1"/>
  <c r="K63" i="1"/>
  <c r="I63" i="1"/>
  <c r="O62" i="1"/>
  <c r="M62" i="1"/>
  <c r="K62" i="1"/>
  <c r="I62" i="1"/>
  <c r="O61" i="1"/>
  <c r="M61" i="1"/>
  <c r="K61" i="1"/>
  <c r="I61" i="1"/>
  <c r="O60" i="1"/>
  <c r="M60" i="1"/>
  <c r="K60" i="1"/>
  <c r="I60" i="1"/>
  <c r="O59" i="1"/>
  <c r="M59" i="1"/>
  <c r="K59" i="1"/>
  <c r="I59" i="1"/>
  <c r="O58" i="1"/>
  <c r="M58" i="1"/>
  <c r="K58" i="1"/>
  <c r="I58" i="1"/>
  <c r="O57" i="1"/>
  <c r="M57" i="1"/>
  <c r="K57" i="1"/>
  <c r="I57" i="1"/>
  <c r="O56" i="1"/>
  <c r="M56" i="1"/>
  <c r="K56" i="1"/>
  <c r="I56" i="1"/>
  <c r="O55" i="1"/>
  <c r="M55" i="1"/>
  <c r="K55" i="1"/>
  <c r="I55" i="1"/>
  <c r="O54" i="1"/>
  <c r="M54" i="1"/>
  <c r="K54" i="1"/>
  <c r="I54" i="1"/>
  <c r="O53" i="1"/>
  <c r="M53" i="1"/>
  <c r="K53" i="1"/>
  <c r="I53" i="1"/>
  <c r="O52" i="1"/>
  <c r="M52" i="1"/>
  <c r="K52" i="1"/>
  <c r="I52" i="1"/>
  <c r="O51" i="1"/>
  <c r="M51" i="1"/>
  <c r="K51" i="1"/>
  <c r="I51" i="1"/>
  <c r="O50" i="1"/>
  <c r="M50" i="1"/>
  <c r="K50" i="1"/>
  <c r="I50" i="1"/>
  <c r="O49" i="1"/>
  <c r="M49" i="1"/>
  <c r="K49" i="1"/>
  <c r="I49" i="1"/>
  <c r="O48" i="1"/>
  <c r="M48" i="1"/>
  <c r="K48" i="1"/>
  <c r="I48" i="1"/>
  <c r="O47" i="1"/>
  <c r="M47" i="1"/>
  <c r="K47" i="1"/>
  <c r="I47" i="1"/>
  <c r="O46" i="1"/>
  <c r="M46" i="1"/>
  <c r="K46" i="1"/>
  <c r="I46" i="1"/>
  <c r="O45" i="1"/>
  <c r="M45" i="1"/>
  <c r="K45" i="1"/>
  <c r="I45" i="1"/>
  <c r="O44" i="1"/>
  <c r="M44" i="1"/>
  <c r="K44" i="1"/>
  <c r="I44" i="1"/>
  <c r="O43" i="1"/>
  <c r="M43" i="1"/>
  <c r="K43" i="1"/>
  <c r="I43" i="1"/>
  <c r="O42" i="1"/>
  <c r="M42" i="1"/>
  <c r="K42" i="1"/>
  <c r="I42" i="1"/>
  <c r="O41" i="1"/>
  <c r="M41" i="1"/>
  <c r="K41" i="1"/>
  <c r="I41" i="1"/>
  <c r="O40" i="1"/>
  <c r="M40" i="1"/>
  <c r="K40" i="1"/>
  <c r="I40" i="1"/>
  <c r="O39" i="1"/>
  <c r="M39" i="1"/>
  <c r="K39" i="1"/>
  <c r="I39" i="1"/>
  <c r="O38" i="1"/>
  <c r="M38" i="1"/>
  <c r="K38" i="1"/>
  <c r="I38" i="1"/>
  <c r="O37" i="1"/>
  <c r="M37" i="1"/>
  <c r="K37" i="1"/>
  <c r="I37" i="1"/>
  <c r="O36" i="1"/>
  <c r="M36" i="1"/>
  <c r="K36" i="1"/>
  <c r="I36" i="1"/>
  <c r="O35" i="1"/>
  <c r="M35" i="1"/>
  <c r="K35" i="1"/>
  <c r="I35" i="1"/>
  <c r="O34" i="1"/>
  <c r="M34" i="1"/>
  <c r="K34" i="1"/>
  <c r="I34" i="1"/>
  <c r="O33" i="1"/>
  <c r="M33" i="1"/>
  <c r="K33" i="1"/>
  <c r="I33" i="1"/>
  <c r="O32" i="1"/>
  <c r="M32" i="1"/>
  <c r="K32" i="1"/>
  <c r="I32" i="1"/>
  <c r="O31" i="1"/>
  <c r="M31" i="1"/>
  <c r="K31" i="1"/>
  <c r="I31" i="1"/>
  <c r="O30" i="1"/>
  <c r="M30" i="1"/>
  <c r="K30" i="1"/>
  <c r="I30" i="1"/>
  <c r="O29" i="1"/>
  <c r="M29" i="1"/>
  <c r="K29" i="1"/>
  <c r="I29" i="1"/>
  <c r="O28" i="1"/>
  <c r="M28" i="1"/>
  <c r="K28" i="1"/>
  <c r="I28" i="1"/>
  <c r="O27" i="1"/>
  <c r="M27" i="1"/>
  <c r="K27" i="1"/>
  <c r="I27" i="1"/>
  <c r="O26" i="1"/>
  <c r="M26" i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I15" i="1"/>
  <c r="I14" i="1"/>
  <c r="I13" i="1"/>
  <c r="I12" i="1"/>
  <c r="I11" i="1"/>
  <c r="O25" i="1"/>
  <c r="N8" i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N205" i="1" s="1"/>
  <c r="N206" i="1" s="1"/>
  <c r="N207" i="1" s="1"/>
  <c r="N208" i="1" s="1"/>
  <c r="N209" i="1" s="1"/>
  <c r="N210" i="1" s="1"/>
  <c r="N211" i="1" s="1"/>
  <c r="N212" i="1" s="1"/>
  <c r="N213" i="1" s="1"/>
  <c r="N214" i="1" s="1"/>
  <c r="N215" i="1" s="1"/>
  <c r="N216" i="1" s="1"/>
  <c r="N217" i="1" s="1"/>
  <c r="N218" i="1" s="1"/>
  <c r="N219" i="1" s="1"/>
  <c r="N220" i="1" s="1"/>
  <c r="N221" i="1" s="1"/>
  <c r="N222" i="1" s="1"/>
  <c r="N223" i="1" s="1"/>
  <c r="N224" i="1" s="1"/>
  <c r="N225" i="1" s="1"/>
  <c r="N226" i="1" s="1"/>
  <c r="N227" i="1" s="1"/>
  <c r="N228" i="1" s="1"/>
  <c r="N229" i="1" s="1"/>
  <c r="N230" i="1" s="1"/>
  <c r="N231" i="1" s="1"/>
  <c r="N232" i="1" s="1"/>
  <c r="N233" i="1" s="1"/>
  <c r="N234" i="1" s="1"/>
  <c r="N235" i="1" s="1"/>
  <c r="N236" i="1" s="1"/>
  <c r="N237" i="1" s="1"/>
  <c r="N238" i="1" s="1"/>
  <c r="N239" i="1" s="1"/>
  <c r="N240" i="1" s="1"/>
  <c r="N241" i="1" s="1"/>
  <c r="N242" i="1" s="1"/>
  <c r="N243" i="1" s="1"/>
  <c r="N244" i="1" s="1"/>
  <c r="N245" i="1" s="1"/>
  <c r="N246" i="1" s="1"/>
  <c r="N247" i="1" s="1"/>
  <c r="N248" i="1" s="1"/>
  <c r="N249" i="1" s="1"/>
  <c r="N250" i="1" s="1"/>
  <c r="N251" i="1" s="1"/>
  <c r="N252" i="1" s="1"/>
  <c r="N253" i="1" s="1"/>
  <c r="N254" i="1" s="1"/>
  <c r="N255" i="1" s="1"/>
  <c r="N256" i="1" s="1"/>
  <c r="M25" i="1"/>
  <c r="I10" i="1"/>
  <c r="O4" i="1"/>
  <c r="O255" i="1" s="1"/>
  <c r="N4" i="1"/>
  <c r="O245" i="1" l="1"/>
  <c r="O248" i="1"/>
  <c r="O251" i="1"/>
  <c r="O254" i="1"/>
  <c r="O246" i="1"/>
  <c r="O249" i="1"/>
  <c r="O252" i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</calcChain>
</file>

<file path=xl/sharedStrings.xml><?xml version="1.0" encoding="utf-8"?>
<sst xmlns="http://schemas.openxmlformats.org/spreadsheetml/2006/main" count="27" uniqueCount="24">
  <si>
    <t>RowId</t>
  </si>
  <si>
    <t>Date</t>
  </si>
  <si>
    <t>Open</t>
  </si>
  <si>
    <t>High</t>
  </si>
  <si>
    <t>Low</t>
  </si>
  <si>
    <t>Close</t>
  </si>
  <si>
    <t>Volume</t>
  </si>
  <si>
    <t>Apple Inc. (AAPL)</t>
  </si>
  <si>
    <t>Moyenne Mobile - Moving Average</t>
  </si>
  <si>
    <t>Moyenne mobile Simple</t>
  </si>
  <si>
    <t>Moyenne mobile exponentielle</t>
  </si>
  <si>
    <t>Moyenne mobile Pondérée</t>
  </si>
  <si>
    <t xml:space="preserve"> Moyenne Mobile - Moving Average</t>
  </si>
  <si>
    <r>
      <t xml:space="preserve"> </t>
    </r>
    <r>
      <rPr>
        <sz val="12"/>
        <color rgb="FF000000"/>
        <rFont val="Calibri"/>
        <family val="2"/>
      </rPr>
      <t>Multiplicateur</t>
    </r>
  </si>
  <si>
    <t>dateQuote: 17/02/2023 Value: 151.32238497142856</t>
  </si>
  <si>
    <t>dateQuote: 21/02/2023 Value: 151.27711993809527</t>
  </si>
  <si>
    <t>dateQuote: 22/02/2023 Value: 151.23668845714283</t>
  </si>
  <si>
    <t>dateQuote: 23/02/2023 Value: 151.21150702380953</t>
  </si>
  <si>
    <t>dateQuote: 24/02/2023 Value: 150.8932018</t>
  </si>
  <si>
    <t>dateQuote: 27/02/2023 Value: 150.6759934952381</t>
  </si>
  <si>
    <t>dateQuote: 28/02/2023 Value: 150.39967872380953</t>
  </si>
  <si>
    <t>dateQuote: 01/03/2023 Value: 149.90132525714284</t>
  </si>
  <si>
    <t>dateQuote: 02/03/2023 Value: 149.45421057619046</t>
  </si>
  <si>
    <t>dateQuote: 03/03/2023 Value: 149.49137293333334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</si>
</sst>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2"/>
      <color theme="1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b/>
      <sz val="20"/>
      <color theme="1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B40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/>
    <xf numFmtId="4" fontId="0" fillId="0" borderId="0" xfId="0" applyNumberFormat="1"/>
    <xf numFmtId="2" fontId="0" fillId="0" borderId="0" xfId="0" applyNumberFormat="1"/>
    <xf numFmtId="0" fontId="3" fillId="0" borderId="0" xfId="0" applyFont="1"/>
    <xf numFmtId="0" fontId="1" fillId="2" borderId="0" xfId="0" applyFont="1" applyFill="1"/>
    <xf numFmtId="0" fontId="0" fillId="4" borderId="0" xfId="0" applyFill="1"/>
    <xf numFmtId="14" fontId="0" fillId="4" borderId="0" xfId="0" applyNumberFormat="1" applyFill="1"/>
    <xf numFmtId="2" fontId="0" fillId="4" borderId="0" xfId="0" applyNumberFormat="1" applyFill="1"/>
    <xf numFmtId="0" fontId="0" fillId="5" borderId="0" xfId="0" applyFill="1"/>
    <xf numFmtId="164" fontId="0" fillId="0" borderId="0" xfId="0" applyNumberFormat="1"/>
    <xf numFmtId="0" fontId="3" fillId="5" borderId="0" xfId="0" applyFont="1" applyFill="1" applyAlignment="1">
      <alignment horizontal="center"/>
    </xf>
    <xf numFmtId="1" fontId="0" fillId="0" borderId="0" xfId="0" applyNumberFormat="1"/>
    <xf numFmtId="1" fontId="0" fillId="4" borderId="0" xfId="0" applyNumberFormat="1" applyFill="1"/>
    <xf numFmtId="0" fontId="2" fillId="3" borderId="0" xfId="0" applyFont="1" applyFill="1" applyAlignment="1">
      <alignment horizontal="center" wrapText="1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42092"/>
      <color rgb="FF945200"/>
      <color rgb="FFE705F9"/>
      <color rgb="FFE2EEF6"/>
      <color rgb="FFDEE8F6"/>
      <color rgb="FF797979"/>
      <color rgb="FF73FEFF"/>
      <color rgb="FFE9E14F"/>
      <color rgb="FFFFB400"/>
      <color rgb="FF0E1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0" i="0" u="none" strike="noStrike" baseline="0">
                <a:effectLst/>
              </a:rPr>
              <a:t>Apple Inc. (AAPL</a:t>
            </a:r>
            <a:r>
              <a:rPr lang="en-US" sz="1400" b="0" i="0" u="none" strike="noStrike" baseline="0">
                <a:effectLst/>
              </a:rPr>
              <a:t>) </a:t>
            </a:r>
            <a:endParaRPr lang="en-US"/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tockChart>
        <c:ser>
          <c:idx val="4"/>
          <c:order val="4"/>
          <c:tx>
            <c:strRef>
              <c:f>Données!$M$5</c:f>
              <c:strCache>
                <c:ptCount val="1"/>
                <c:pt idx="0">
                  <c:v>Moyenne mobile Simple</c:v>
                </c:pt>
              </c:strCache>
            </c:strRef>
          </c:tx>
          <c:spPr>
            <a:ln w="25400" cap="rnd" cmpd="sng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Données!$B$126:$B$256</c:f>
              <c:numCache>
                <c:formatCode>m/d/yy</c:formatCode>
                <c:ptCount val="131"/>
                <c:pt idx="0">
                  <c:v>44796</c:v>
                </c:pt>
                <c:pt idx="1">
                  <c:v>44797</c:v>
                </c:pt>
                <c:pt idx="2">
                  <c:v>44798</c:v>
                </c:pt>
                <c:pt idx="3">
                  <c:v>44799</c:v>
                </c:pt>
                <c:pt idx="4">
                  <c:v>44802</c:v>
                </c:pt>
                <c:pt idx="5">
                  <c:v>44803</c:v>
                </c:pt>
                <c:pt idx="6">
                  <c:v>44804</c:v>
                </c:pt>
                <c:pt idx="7">
                  <c:v>44805</c:v>
                </c:pt>
                <c:pt idx="8">
                  <c:v>44806</c:v>
                </c:pt>
                <c:pt idx="9">
                  <c:v>44810</c:v>
                </c:pt>
                <c:pt idx="10">
                  <c:v>44811</c:v>
                </c:pt>
                <c:pt idx="11">
                  <c:v>44812</c:v>
                </c:pt>
                <c:pt idx="12">
                  <c:v>44813</c:v>
                </c:pt>
                <c:pt idx="13">
                  <c:v>44816</c:v>
                </c:pt>
                <c:pt idx="14">
                  <c:v>44817</c:v>
                </c:pt>
                <c:pt idx="15">
                  <c:v>44818</c:v>
                </c:pt>
                <c:pt idx="16">
                  <c:v>44819</c:v>
                </c:pt>
                <c:pt idx="17">
                  <c:v>44820</c:v>
                </c:pt>
                <c:pt idx="18">
                  <c:v>44823</c:v>
                </c:pt>
                <c:pt idx="19">
                  <c:v>44824</c:v>
                </c:pt>
                <c:pt idx="20">
                  <c:v>44825</c:v>
                </c:pt>
                <c:pt idx="21">
                  <c:v>44826</c:v>
                </c:pt>
                <c:pt idx="22">
                  <c:v>44827</c:v>
                </c:pt>
                <c:pt idx="23">
                  <c:v>44830</c:v>
                </c:pt>
                <c:pt idx="24">
                  <c:v>44831</c:v>
                </c:pt>
                <c:pt idx="25">
                  <c:v>44832</c:v>
                </c:pt>
                <c:pt idx="26">
                  <c:v>44833</c:v>
                </c:pt>
                <c:pt idx="27">
                  <c:v>44834</c:v>
                </c:pt>
                <c:pt idx="28">
                  <c:v>44837</c:v>
                </c:pt>
                <c:pt idx="29">
                  <c:v>44838</c:v>
                </c:pt>
                <c:pt idx="30">
                  <c:v>44839</c:v>
                </c:pt>
                <c:pt idx="31">
                  <c:v>44840</c:v>
                </c:pt>
                <c:pt idx="32">
                  <c:v>44841</c:v>
                </c:pt>
                <c:pt idx="33">
                  <c:v>44844</c:v>
                </c:pt>
                <c:pt idx="34">
                  <c:v>44845</c:v>
                </c:pt>
                <c:pt idx="35">
                  <c:v>44846</c:v>
                </c:pt>
                <c:pt idx="36">
                  <c:v>44847</c:v>
                </c:pt>
                <c:pt idx="37">
                  <c:v>44848</c:v>
                </c:pt>
                <c:pt idx="38">
                  <c:v>44851</c:v>
                </c:pt>
                <c:pt idx="39">
                  <c:v>44852</c:v>
                </c:pt>
                <c:pt idx="40">
                  <c:v>44853</c:v>
                </c:pt>
                <c:pt idx="41">
                  <c:v>44854</c:v>
                </c:pt>
                <c:pt idx="42">
                  <c:v>44855</c:v>
                </c:pt>
                <c:pt idx="43">
                  <c:v>44858</c:v>
                </c:pt>
                <c:pt idx="44">
                  <c:v>44859</c:v>
                </c:pt>
                <c:pt idx="45">
                  <c:v>44860</c:v>
                </c:pt>
                <c:pt idx="46">
                  <c:v>44861</c:v>
                </c:pt>
                <c:pt idx="47">
                  <c:v>44862</c:v>
                </c:pt>
                <c:pt idx="48">
                  <c:v>44865</c:v>
                </c:pt>
                <c:pt idx="49">
                  <c:v>44866</c:v>
                </c:pt>
                <c:pt idx="50">
                  <c:v>44867</c:v>
                </c:pt>
                <c:pt idx="51">
                  <c:v>44868</c:v>
                </c:pt>
                <c:pt idx="52">
                  <c:v>44869</c:v>
                </c:pt>
                <c:pt idx="53">
                  <c:v>44872</c:v>
                </c:pt>
                <c:pt idx="54">
                  <c:v>44873</c:v>
                </c:pt>
                <c:pt idx="55">
                  <c:v>44874</c:v>
                </c:pt>
                <c:pt idx="56">
                  <c:v>44875</c:v>
                </c:pt>
                <c:pt idx="57">
                  <c:v>44876</c:v>
                </c:pt>
                <c:pt idx="58">
                  <c:v>44879</c:v>
                </c:pt>
                <c:pt idx="59">
                  <c:v>44880</c:v>
                </c:pt>
                <c:pt idx="60">
                  <c:v>44881</c:v>
                </c:pt>
                <c:pt idx="61">
                  <c:v>44882</c:v>
                </c:pt>
                <c:pt idx="62">
                  <c:v>44883</c:v>
                </c:pt>
                <c:pt idx="63">
                  <c:v>44886</c:v>
                </c:pt>
                <c:pt idx="64">
                  <c:v>44887</c:v>
                </c:pt>
                <c:pt idx="65">
                  <c:v>44888</c:v>
                </c:pt>
                <c:pt idx="66">
                  <c:v>44890</c:v>
                </c:pt>
                <c:pt idx="67">
                  <c:v>44893</c:v>
                </c:pt>
                <c:pt idx="68">
                  <c:v>44894</c:v>
                </c:pt>
                <c:pt idx="69">
                  <c:v>44895</c:v>
                </c:pt>
                <c:pt idx="70">
                  <c:v>44896</c:v>
                </c:pt>
                <c:pt idx="71">
                  <c:v>44897</c:v>
                </c:pt>
                <c:pt idx="72">
                  <c:v>44900</c:v>
                </c:pt>
                <c:pt idx="73">
                  <c:v>44901</c:v>
                </c:pt>
                <c:pt idx="74">
                  <c:v>44902</c:v>
                </c:pt>
                <c:pt idx="75">
                  <c:v>44903</c:v>
                </c:pt>
                <c:pt idx="76">
                  <c:v>44904</c:v>
                </c:pt>
                <c:pt idx="77">
                  <c:v>44907</c:v>
                </c:pt>
                <c:pt idx="78">
                  <c:v>44908</c:v>
                </c:pt>
                <c:pt idx="79">
                  <c:v>44909</c:v>
                </c:pt>
                <c:pt idx="80">
                  <c:v>44910</c:v>
                </c:pt>
                <c:pt idx="81">
                  <c:v>44911</c:v>
                </c:pt>
                <c:pt idx="82">
                  <c:v>44914</c:v>
                </c:pt>
                <c:pt idx="83">
                  <c:v>44915</c:v>
                </c:pt>
                <c:pt idx="84">
                  <c:v>44916</c:v>
                </c:pt>
                <c:pt idx="85">
                  <c:v>44917</c:v>
                </c:pt>
                <c:pt idx="86">
                  <c:v>44918</c:v>
                </c:pt>
                <c:pt idx="87">
                  <c:v>44922</c:v>
                </c:pt>
                <c:pt idx="88">
                  <c:v>44923</c:v>
                </c:pt>
                <c:pt idx="89">
                  <c:v>44924</c:v>
                </c:pt>
                <c:pt idx="90">
                  <c:v>44925</c:v>
                </c:pt>
                <c:pt idx="91">
                  <c:v>44929</c:v>
                </c:pt>
                <c:pt idx="92">
                  <c:v>44930</c:v>
                </c:pt>
                <c:pt idx="93">
                  <c:v>44931</c:v>
                </c:pt>
                <c:pt idx="94">
                  <c:v>44932</c:v>
                </c:pt>
                <c:pt idx="95">
                  <c:v>44935</c:v>
                </c:pt>
                <c:pt idx="96">
                  <c:v>44936</c:v>
                </c:pt>
                <c:pt idx="97">
                  <c:v>44937</c:v>
                </c:pt>
                <c:pt idx="98">
                  <c:v>44938</c:v>
                </c:pt>
                <c:pt idx="99">
                  <c:v>44939</c:v>
                </c:pt>
                <c:pt idx="100">
                  <c:v>44943</c:v>
                </c:pt>
                <c:pt idx="101">
                  <c:v>44944</c:v>
                </c:pt>
                <c:pt idx="102">
                  <c:v>44945</c:v>
                </c:pt>
                <c:pt idx="103">
                  <c:v>44946</c:v>
                </c:pt>
                <c:pt idx="104">
                  <c:v>44949</c:v>
                </c:pt>
                <c:pt idx="105">
                  <c:v>44950</c:v>
                </c:pt>
                <c:pt idx="106">
                  <c:v>44951</c:v>
                </c:pt>
                <c:pt idx="107">
                  <c:v>44952</c:v>
                </c:pt>
                <c:pt idx="108">
                  <c:v>44953</c:v>
                </c:pt>
                <c:pt idx="109">
                  <c:v>44956</c:v>
                </c:pt>
                <c:pt idx="110">
                  <c:v>44957</c:v>
                </c:pt>
                <c:pt idx="111">
                  <c:v>44958</c:v>
                </c:pt>
                <c:pt idx="112">
                  <c:v>44959</c:v>
                </c:pt>
                <c:pt idx="113">
                  <c:v>44960</c:v>
                </c:pt>
                <c:pt idx="114">
                  <c:v>44963</c:v>
                </c:pt>
                <c:pt idx="115">
                  <c:v>44964</c:v>
                </c:pt>
                <c:pt idx="116">
                  <c:v>44965</c:v>
                </c:pt>
                <c:pt idx="117">
                  <c:v>44966</c:v>
                </c:pt>
                <c:pt idx="118">
                  <c:v>44967</c:v>
                </c:pt>
                <c:pt idx="119">
                  <c:v>44970</c:v>
                </c:pt>
                <c:pt idx="120">
                  <c:v>44971</c:v>
                </c:pt>
                <c:pt idx="121">
                  <c:v>44972</c:v>
                </c:pt>
                <c:pt idx="122">
                  <c:v>44973</c:v>
                </c:pt>
                <c:pt idx="123">
                  <c:v>44974</c:v>
                </c:pt>
                <c:pt idx="124">
                  <c:v>44978</c:v>
                </c:pt>
                <c:pt idx="125">
                  <c:v>44979</c:v>
                </c:pt>
                <c:pt idx="126">
                  <c:v>44980</c:v>
                </c:pt>
                <c:pt idx="127">
                  <c:v>44981</c:v>
                </c:pt>
                <c:pt idx="128">
                  <c:v>44984</c:v>
                </c:pt>
                <c:pt idx="129">
                  <c:v>44985</c:v>
                </c:pt>
                <c:pt idx="130">
                  <c:v>44986</c:v>
                </c:pt>
              </c:numCache>
            </c:numRef>
          </c:cat>
          <c:val>
            <c:numRef>
              <c:f>Données!$M$126:$M$256</c:f>
              <c:numCache>
                <c:formatCode>0.00</c:formatCode>
                <c:ptCount val="131"/>
                <c:pt idx="0">
                  <c:v>166.20771255000002</c:v>
                </c:pt>
                <c:pt idx="1">
                  <c:v>166.75384600000001</c:v>
                </c:pt>
                <c:pt idx="2">
                  <c:v>167.39670945</c:v>
                </c:pt>
                <c:pt idx="3">
                  <c:v>167.46326830000004</c:v>
                </c:pt>
                <c:pt idx="4">
                  <c:v>167.46795505000003</c:v>
                </c:pt>
                <c:pt idx="5">
                  <c:v>167.42419285</c:v>
                </c:pt>
                <c:pt idx="6">
                  <c:v>166.99159319999998</c:v>
                </c:pt>
                <c:pt idx="7">
                  <c:v>166.61180424999998</c:v>
                </c:pt>
                <c:pt idx="8">
                  <c:v>166.13631975000001</c:v>
                </c:pt>
                <c:pt idx="9">
                  <c:v>165.62096330000003</c:v>
                </c:pt>
                <c:pt idx="10">
                  <c:v>165.17438735000002</c:v>
                </c:pt>
                <c:pt idx="11">
                  <c:v>164.43773575000003</c:v>
                </c:pt>
                <c:pt idx="12">
                  <c:v>163.88350220000004</c:v>
                </c:pt>
                <c:pt idx="13">
                  <c:v>163.45137940000001</c:v>
                </c:pt>
                <c:pt idx="14">
                  <c:v>162.48695375000005</c:v>
                </c:pt>
                <c:pt idx="15">
                  <c:v>161.60376890000003</c:v>
                </c:pt>
                <c:pt idx="16">
                  <c:v>160.49829325000002</c:v>
                </c:pt>
                <c:pt idx="17">
                  <c:v>159.32952035</c:v>
                </c:pt>
                <c:pt idx="18">
                  <c:v>158.48022835</c:v>
                </c:pt>
                <c:pt idx="19">
                  <c:v>157.94842369999998</c:v>
                </c:pt>
                <c:pt idx="20">
                  <c:v>157.2750709</c:v>
                </c:pt>
                <c:pt idx="21">
                  <c:v>156.53792185</c:v>
                </c:pt>
                <c:pt idx="22">
                  <c:v>155.56103664999998</c:v>
                </c:pt>
                <c:pt idx="23">
                  <c:v>154.92057874999998</c:v>
                </c:pt>
                <c:pt idx="24">
                  <c:v>154.44110794999997</c:v>
                </c:pt>
                <c:pt idx="25">
                  <c:v>153.98904879999998</c:v>
                </c:pt>
                <c:pt idx="26">
                  <c:v>153.25439075</c:v>
                </c:pt>
                <c:pt idx="27">
                  <c:v>152.26952975</c:v>
                </c:pt>
                <c:pt idx="28">
                  <c:v>151.60365300000004</c:v>
                </c:pt>
                <c:pt idx="29">
                  <c:v>151.18349230000001</c:v>
                </c:pt>
                <c:pt idx="30">
                  <c:v>150.70701070000001</c:v>
                </c:pt>
                <c:pt idx="31">
                  <c:v>150.2569451</c:v>
                </c:pt>
                <c:pt idx="32">
                  <c:v>149.39569095000002</c:v>
                </c:pt>
                <c:pt idx="33">
                  <c:v>148.24884800000001</c:v>
                </c:pt>
                <c:pt idx="34">
                  <c:v>147.5082093</c:v>
                </c:pt>
                <c:pt idx="35">
                  <c:v>146.66240550000001</c:v>
                </c:pt>
                <c:pt idx="36">
                  <c:v>146.19489604999998</c:v>
                </c:pt>
                <c:pt idx="37">
                  <c:v>145.58085340000002</c:v>
                </c:pt>
                <c:pt idx="38">
                  <c:v>144.97927185000003</c:v>
                </c:pt>
                <c:pt idx="39">
                  <c:v>144.32386185000001</c:v>
                </c:pt>
                <c:pt idx="40">
                  <c:v>143.8324289</c:v>
                </c:pt>
                <c:pt idx="41">
                  <c:v>143.36641405</c:v>
                </c:pt>
                <c:pt idx="42">
                  <c:v>143.20891584999998</c:v>
                </c:pt>
                <c:pt idx="43">
                  <c:v>143.1431245</c:v>
                </c:pt>
                <c:pt idx="44">
                  <c:v>143.17203224999997</c:v>
                </c:pt>
                <c:pt idx="45">
                  <c:v>143.14761055</c:v>
                </c:pt>
                <c:pt idx="46">
                  <c:v>143.26324240000002</c:v>
                </c:pt>
                <c:pt idx="47">
                  <c:v>144.13745655000002</c:v>
                </c:pt>
                <c:pt idx="48">
                  <c:v>144.68022615000001</c:v>
                </c:pt>
                <c:pt idx="49">
                  <c:v>144.90700305000001</c:v>
                </c:pt>
                <c:pt idx="50">
                  <c:v>144.83872074999999</c:v>
                </c:pt>
                <c:pt idx="51">
                  <c:v>144.51226200000002</c:v>
                </c:pt>
                <c:pt idx="52">
                  <c:v>144.43847509999998</c:v>
                </c:pt>
                <c:pt idx="53">
                  <c:v>144.37519839999999</c:v>
                </c:pt>
                <c:pt idx="54">
                  <c:v>144.4126503</c:v>
                </c:pt>
                <c:pt idx="55">
                  <c:v>144.25085294999997</c:v>
                </c:pt>
                <c:pt idx="56">
                  <c:v>144.45637894999999</c:v>
                </c:pt>
                <c:pt idx="57">
                  <c:v>145.0329567</c:v>
                </c:pt>
                <c:pt idx="58">
                  <c:v>145.33778304999996</c:v>
                </c:pt>
                <c:pt idx="59">
                  <c:v>145.66368789999999</c:v>
                </c:pt>
                <c:pt idx="60">
                  <c:v>145.92170560000002</c:v>
                </c:pt>
                <c:pt idx="61">
                  <c:v>146.29950249999999</c:v>
                </c:pt>
                <c:pt idx="62">
                  <c:v>146.51237254999998</c:v>
                </c:pt>
                <c:pt idx="63">
                  <c:v>146.45283889999999</c:v>
                </c:pt>
                <c:pt idx="64">
                  <c:v>146.35759815000003</c:v>
                </c:pt>
                <c:pt idx="65">
                  <c:v>146.45581590000003</c:v>
                </c:pt>
                <c:pt idx="66">
                  <c:v>146.63303530000002</c:v>
                </c:pt>
                <c:pt idx="67">
                  <c:v>146.07078935000001</c:v>
                </c:pt>
                <c:pt idx="68">
                  <c:v>145.47589495000003</c:v>
                </c:pt>
                <c:pt idx="69">
                  <c:v>145.35755004999999</c:v>
                </c:pt>
                <c:pt idx="70">
                  <c:v>145.53329085000001</c:v>
                </c:pt>
                <c:pt idx="71">
                  <c:v>145.99059219999998</c:v>
                </c:pt>
                <c:pt idx="72">
                  <c:v>146.40246354999999</c:v>
                </c:pt>
                <c:pt idx="73">
                  <c:v>146.60166020000003</c:v>
                </c:pt>
                <c:pt idx="74">
                  <c:v>146.67355045000002</c:v>
                </c:pt>
                <c:pt idx="75">
                  <c:v>147.0619576</c:v>
                </c:pt>
                <c:pt idx="76">
                  <c:v>146.82681735000003</c:v>
                </c:pt>
                <c:pt idx="77">
                  <c:v>146.5667153</c:v>
                </c:pt>
                <c:pt idx="78">
                  <c:v>146.42642980000002</c:v>
                </c:pt>
                <c:pt idx="79">
                  <c:v>146.08545155000002</c:v>
                </c:pt>
                <c:pt idx="80">
                  <c:v>145.47188880000002</c:v>
                </c:pt>
                <c:pt idx="81">
                  <c:v>144.66262370000001</c:v>
                </c:pt>
                <c:pt idx="82">
                  <c:v>143.71806574999999</c:v>
                </c:pt>
                <c:pt idx="83">
                  <c:v>142.93376395000001</c:v>
                </c:pt>
                <c:pt idx="84">
                  <c:v>142.19838720000001</c:v>
                </c:pt>
                <c:pt idx="85">
                  <c:v>141.2578225</c:v>
                </c:pt>
                <c:pt idx="86">
                  <c:v>140.4465615</c:v>
                </c:pt>
                <c:pt idx="87">
                  <c:v>139.73814325000001</c:v>
                </c:pt>
                <c:pt idx="88">
                  <c:v>138.9827966</c:v>
                </c:pt>
                <c:pt idx="89">
                  <c:v>138.06320130000003</c:v>
                </c:pt>
                <c:pt idx="90">
                  <c:v>137.14560255000004</c:v>
                </c:pt>
                <c:pt idx="91">
                  <c:v>136.01033605000003</c:v>
                </c:pt>
                <c:pt idx="92">
                  <c:v>134.99838115000003</c:v>
                </c:pt>
                <c:pt idx="93">
                  <c:v>134.10524415000003</c:v>
                </c:pt>
                <c:pt idx="94">
                  <c:v>133.54010670000005</c:v>
                </c:pt>
                <c:pt idx="95">
                  <c:v>132.91605960000001</c:v>
                </c:pt>
                <c:pt idx="96">
                  <c:v>132.34543050000002</c:v>
                </c:pt>
                <c:pt idx="97">
                  <c:v>131.79626894999998</c:v>
                </c:pt>
                <c:pt idx="98">
                  <c:v>131.19418839999997</c:v>
                </c:pt>
                <c:pt idx="99">
                  <c:v>130.7723317</c:v>
                </c:pt>
                <c:pt idx="100">
                  <c:v>130.74437454999997</c:v>
                </c:pt>
                <c:pt idx="101">
                  <c:v>130.77932174999995</c:v>
                </c:pt>
                <c:pt idx="102">
                  <c:v>130.92410095</c:v>
                </c:pt>
                <c:pt idx="103">
                  <c:v>131.2021756</c:v>
                </c:pt>
                <c:pt idx="104">
                  <c:v>131.48474470000002</c:v>
                </c:pt>
                <c:pt idx="105">
                  <c:v>131.99895980000002</c:v>
                </c:pt>
                <c:pt idx="106">
                  <c:v>132.49819765000001</c:v>
                </c:pt>
                <c:pt idx="107">
                  <c:v>133.19363605000004</c:v>
                </c:pt>
                <c:pt idx="108">
                  <c:v>134.18661930000002</c:v>
                </c:pt>
                <c:pt idx="109">
                  <c:v>134.85509844999999</c:v>
                </c:pt>
                <c:pt idx="110">
                  <c:v>135.57200370000001</c:v>
                </c:pt>
                <c:pt idx="111">
                  <c:v>136.58845149999999</c:v>
                </c:pt>
                <c:pt idx="112">
                  <c:v>137.80958760000001</c:v>
                </c:pt>
                <c:pt idx="113">
                  <c:v>139.2813409</c:v>
                </c:pt>
                <c:pt idx="114">
                  <c:v>140.38515560000002</c:v>
                </c:pt>
                <c:pt idx="115">
                  <c:v>141.60828789999999</c:v>
                </c:pt>
                <c:pt idx="116">
                  <c:v>142.66617285000001</c:v>
                </c:pt>
                <c:pt idx="117">
                  <c:v>143.53384785</c:v>
                </c:pt>
                <c:pt idx="118">
                  <c:v>144.42401665</c:v>
                </c:pt>
                <c:pt idx="119">
                  <c:v>145.38878944999999</c:v>
                </c:pt>
                <c:pt idx="120">
                  <c:v>146.26215139999999</c:v>
                </c:pt>
                <c:pt idx="121">
                  <c:v>147.27845770000002</c:v>
                </c:pt>
                <c:pt idx="122">
                  <c:v>148.21076895000002</c:v>
                </c:pt>
                <c:pt idx="123">
                  <c:v>148.95527885000001</c:v>
                </c:pt>
                <c:pt idx="124">
                  <c:v>149.33453455</c:v>
                </c:pt>
                <c:pt idx="125">
                  <c:v>149.66439905000001</c:v>
                </c:pt>
                <c:pt idx="126">
                  <c:v>150.05221184999999</c:v>
                </c:pt>
                <c:pt idx="127">
                  <c:v>150.20068520000001</c:v>
                </c:pt>
                <c:pt idx="128">
                  <c:v>150.31130909999999</c:v>
                </c:pt>
                <c:pt idx="129">
                  <c:v>150.54270939999998</c:v>
                </c:pt>
                <c:pt idx="130">
                  <c:v>150.60470814999999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54-EA4B-A232-5B4DC7897279}"/>
            </c:ext>
          </c:extLst>
        </c:ser>
        <c:ser>
          <c:idx val="5"/>
          <c:order val="5"/>
          <c:tx>
            <c:strRef>
              <c:f>Données!$N$5</c:f>
              <c:strCache>
                <c:ptCount val="1"/>
                <c:pt idx="0">
                  <c:v>Moyenne mobile exponentielle</c:v>
                </c:pt>
              </c:strCache>
            </c:strRef>
          </c:tx>
          <c:spPr>
            <a:ln w="28575" cap="rnd">
              <a:solidFill>
                <a:srgbClr val="942092"/>
              </a:solidFill>
              <a:round/>
            </a:ln>
            <a:effectLst/>
          </c:spPr>
          <c:marker>
            <c:symbol val="none"/>
          </c:marker>
          <c:cat>
            <c:numRef>
              <c:f>Données!$B$126:$B$256</c:f>
              <c:numCache>
                <c:formatCode>m/d/yy</c:formatCode>
                <c:ptCount val="131"/>
                <c:pt idx="0">
                  <c:v>44796</c:v>
                </c:pt>
                <c:pt idx="1">
                  <c:v>44797</c:v>
                </c:pt>
                <c:pt idx="2">
                  <c:v>44798</c:v>
                </c:pt>
                <c:pt idx="3">
                  <c:v>44799</c:v>
                </c:pt>
                <c:pt idx="4">
                  <c:v>44802</c:v>
                </c:pt>
                <c:pt idx="5">
                  <c:v>44803</c:v>
                </c:pt>
                <c:pt idx="6">
                  <c:v>44804</c:v>
                </c:pt>
                <c:pt idx="7">
                  <c:v>44805</c:v>
                </c:pt>
                <c:pt idx="8">
                  <c:v>44806</c:v>
                </c:pt>
                <c:pt idx="9">
                  <c:v>44810</c:v>
                </c:pt>
                <c:pt idx="10">
                  <c:v>44811</c:v>
                </c:pt>
                <c:pt idx="11">
                  <c:v>44812</c:v>
                </c:pt>
                <c:pt idx="12">
                  <c:v>44813</c:v>
                </c:pt>
                <c:pt idx="13">
                  <c:v>44816</c:v>
                </c:pt>
                <c:pt idx="14">
                  <c:v>44817</c:v>
                </c:pt>
                <c:pt idx="15">
                  <c:v>44818</c:v>
                </c:pt>
                <c:pt idx="16">
                  <c:v>44819</c:v>
                </c:pt>
                <c:pt idx="17">
                  <c:v>44820</c:v>
                </c:pt>
                <c:pt idx="18">
                  <c:v>44823</c:v>
                </c:pt>
                <c:pt idx="19">
                  <c:v>44824</c:v>
                </c:pt>
                <c:pt idx="20">
                  <c:v>44825</c:v>
                </c:pt>
                <c:pt idx="21">
                  <c:v>44826</c:v>
                </c:pt>
                <c:pt idx="22">
                  <c:v>44827</c:v>
                </c:pt>
                <c:pt idx="23">
                  <c:v>44830</c:v>
                </c:pt>
                <c:pt idx="24">
                  <c:v>44831</c:v>
                </c:pt>
                <c:pt idx="25">
                  <c:v>44832</c:v>
                </c:pt>
                <c:pt idx="26">
                  <c:v>44833</c:v>
                </c:pt>
                <c:pt idx="27">
                  <c:v>44834</c:v>
                </c:pt>
                <c:pt idx="28">
                  <c:v>44837</c:v>
                </c:pt>
                <c:pt idx="29">
                  <c:v>44838</c:v>
                </c:pt>
                <c:pt idx="30">
                  <c:v>44839</c:v>
                </c:pt>
                <c:pt idx="31">
                  <c:v>44840</c:v>
                </c:pt>
                <c:pt idx="32">
                  <c:v>44841</c:v>
                </c:pt>
                <c:pt idx="33">
                  <c:v>44844</c:v>
                </c:pt>
                <c:pt idx="34">
                  <c:v>44845</c:v>
                </c:pt>
                <c:pt idx="35">
                  <c:v>44846</c:v>
                </c:pt>
                <c:pt idx="36">
                  <c:v>44847</c:v>
                </c:pt>
                <c:pt idx="37">
                  <c:v>44848</c:v>
                </c:pt>
                <c:pt idx="38">
                  <c:v>44851</c:v>
                </c:pt>
                <c:pt idx="39">
                  <c:v>44852</c:v>
                </c:pt>
                <c:pt idx="40">
                  <c:v>44853</c:v>
                </c:pt>
                <c:pt idx="41">
                  <c:v>44854</c:v>
                </c:pt>
                <c:pt idx="42">
                  <c:v>44855</c:v>
                </c:pt>
                <c:pt idx="43">
                  <c:v>44858</c:v>
                </c:pt>
                <c:pt idx="44">
                  <c:v>44859</c:v>
                </c:pt>
                <c:pt idx="45">
                  <c:v>44860</c:v>
                </c:pt>
                <c:pt idx="46">
                  <c:v>44861</c:v>
                </c:pt>
                <c:pt idx="47">
                  <c:v>44862</c:v>
                </c:pt>
                <c:pt idx="48">
                  <c:v>44865</c:v>
                </c:pt>
                <c:pt idx="49">
                  <c:v>44866</c:v>
                </c:pt>
                <c:pt idx="50">
                  <c:v>44867</c:v>
                </c:pt>
                <c:pt idx="51">
                  <c:v>44868</c:v>
                </c:pt>
                <c:pt idx="52">
                  <c:v>44869</c:v>
                </c:pt>
                <c:pt idx="53">
                  <c:v>44872</c:v>
                </c:pt>
                <c:pt idx="54">
                  <c:v>44873</c:v>
                </c:pt>
                <c:pt idx="55">
                  <c:v>44874</c:v>
                </c:pt>
                <c:pt idx="56">
                  <c:v>44875</c:v>
                </c:pt>
                <c:pt idx="57">
                  <c:v>44876</c:v>
                </c:pt>
                <c:pt idx="58">
                  <c:v>44879</c:v>
                </c:pt>
                <c:pt idx="59">
                  <c:v>44880</c:v>
                </c:pt>
                <c:pt idx="60">
                  <c:v>44881</c:v>
                </c:pt>
                <c:pt idx="61">
                  <c:v>44882</c:v>
                </c:pt>
                <c:pt idx="62">
                  <c:v>44883</c:v>
                </c:pt>
                <c:pt idx="63">
                  <c:v>44886</c:v>
                </c:pt>
                <c:pt idx="64">
                  <c:v>44887</c:v>
                </c:pt>
                <c:pt idx="65">
                  <c:v>44888</c:v>
                </c:pt>
                <c:pt idx="66">
                  <c:v>44890</c:v>
                </c:pt>
                <c:pt idx="67">
                  <c:v>44893</c:v>
                </c:pt>
                <c:pt idx="68">
                  <c:v>44894</c:v>
                </c:pt>
                <c:pt idx="69">
                  <c:v>44895</c:v>
                </c:pt>
                <c:pt idx="70">
                  <c:v>44896</c:v>
                </c:pt>
                <c:pt idx="71">
                  <c:v>44897</c:v>
                </c:pt>
                <c:pt idx="72">
                  <c:v>44900</c:v>
                </c:pt>
                <c:pt idx="73">
                  <c:v>44901</c:v>
                </c:pt>
                <c:pt idx="74">
                  <c:v>44902</c:v>
                </c:pt>
                <c:pt idx="75">
                  <c:v>44903</c:v>
                </c:pt>
                <c:pt idx="76">
                  <c:v>44904</c:v>
                </c:pt>
                <c:pt idx="77">
                  <c:v>44907</c:v>
                </c:pt>
                <c:pt idx="78">
                  <c:v>44908</c:v>
                </c:pt>
                <c:pt idx="79">
                  <c:v>44909</c:v>
                </c:pt>
                <c:pt idx="80">
                  <c:v>44910</c:v>
                </c:pt>
                <c:pt idx="81">
                  <c:v>44911</c:v>
                </c:pt>
                <c:pt idx="82">
                  <c:v>44914</c:v>
                </c:pt>
                <c:pt idx="83">
                  <c:v>44915</c:v>
                </c:pt>
                <c:pt idx="84">
                  <c:v>44916</c:v>
                </c:pt>
                <c:pt idx="85">
                  <c:v>44917</c:v>
                </c:pt>
                <c:pt idx="86">
                  <c:v>44918</c:v>
                </c:pt>
                <c:pt idx="87">
                  <c:v>44922</c:v>
                </c:pt>
                <c:pt idx="88">
                  <c:v>44923</c:v>
                </c:pt>
                <c:pt idx="89">
                  <c:v>44924</c:v>
                </c:pt>
                <c:pt idx="90">
                  <c:v>44925</c:v>
                </c:pt>
                <c:pt idx="91">
                  <c:v>44929</c:v>
                </c:pt>
                <c:pt idx="92">
                  <c:v>44930</c:v>
                </c:pt>
                <c:pt idx="93">
                  <c:v>44931</c:v>
                </c:pt>
                <c:pt idx="94">
                  <c:v>44932</c:v>
                </c:pt>
                <c:pt idx="95">
                  <c:v>44935</c:v>
                </c:pt>
                <c:pt idx="96">
                  <c:v>44936</c:v>
                </c:pt>
                <c:pt idx="97">
                  <c:v>44937</c:v>
                </c:pt>
                <c:pt idx="98">
                  <c:v>44938</c:v>
                </c:pt>
                <c:pt idx="99">
                  <c:v>44939</c:v>
                </c:pt>
                <c:pt idx="100">
                  <c:v>44943</c:v>
                </c:pt>
                <c:pt idx="101">
                  <c:v>44944</c:v>
                </c:pt>
                <c:pt idx="102">
                  <c:v>44945</c:v>
                </c:pt>
                <c:pt idx="103">
                  <c:v>44946</c:v>
                </c:pt>
                <c:pt idx="104">
                  <c:v>44949</c:v>
                </c:pt>
                <c:pt idx="105">
                  <c:v>44950</c:v>
                </c:pt>
                <c:pt idx="106">
                  <c:v>44951</c:v>
                </c:pt>
                <c:pt idx="107">
                  <c:v>44952</c:v>
                </c:pt>
                <c:pt idx="108">
                  <c:v>44953</c:v>
                </c:pt>
                <c:pt idx="109">
                  <c:v>44956</c:v>
                </c:pt>
                <c:pt idx="110">
                  <c:v>44957</c:v>
                </c:pt>
                <c:pt idx="111">
                  <c:v>44958</c:v>
                </c:pt>
                <c:pt idx="112">
                  <c:v>44959</c:v>
                </c:pt>
                <c:pt idx="113">
                  <c:v>44960</c:v>
                </c:pt>
                <c:pt idx="114">
                  <c:v>44963</c:v>
                </c:pt>
                <c:pt idx="115">
                  <c:v>44964</c:v>
                </c:pt>
                <c:pt idx="116">
                  <c:v>44965</c:v>
                </c:pt>
                <c:pt idx="117">
                  <c:v>44966</c:v>
                </c:pt>
                <c:pt idx="118">
                  <c:v>44967</c:v>
                </c:pt>
                <c:pt idx="119">
                  <c:v>44970</c:v>
                </c:pt>
                <c:pt idx="120">
                  <c:v>44971</c:v>
                </c:pt>
                <c:pt idx="121">
                  <c:v>44972</c:v>
                </c:pt>
                <c:pt idx="122">
                  <c:v>44973</c:v>
                </c:pt>
                <c:pt idx="123">
                  <c:v>44974</c:v>
                </c:pt>
                <c:pt idx="124">
                  <c:v>44978</c:v>
                </c:pt>
                <c:pt idx="125">
                  <c:v>44979</c:v>
                </c:pt>
                <c:pt idx="126">
                  <c:v>44980</c:v>
                </c:pt>
                <c:pt idx="127">
                  <c:v>44981</c:v>
                </c:pt>
                <c:pt idx="128">
                  <c:v>44984</c:v>
                </c:pt>
                <c:pt idx="129">
                  <c:v>44985</c:v>
                </c:pt>
                <c:pt idx="130">
                  <c:v>44986</c:v>
                </c:pt>
              </c:numCache>
            </c:numRef>
          </c:cat>
          <c:val>
            <c:numRef>
              <c:f>Données!$N$126:$N$256</c:f>
              <c:numCache>
                <c:formatCode>0.00</c:formatCode>
                <c:ptCount val="131"/>
                <c:pt idx="0">
                  <c:v>169.07492278753435</c:v>
                </c:pt>
                <c:pt idx="1">
                  <c:v>168.38247319168957</c:v>
                </c:pt>
                <c:pt idx="2">
                  <c:v>168.75152346112637</c:v>
                </c:pt>
                <c:pt idx="3">
                  <c:v>166.86768430741759</c:v>
                </c:pt>
                <c:pt idx="4">
                  <c:v>164.86749320494505</c:v>
                </c:pt>
                <c:pt idx="5">
                  <c:v>162.71331813663002</c:v>
                </c:pt>
                <c:pt idx="6">
                  <c:v>160.71565775775335</c:v>
                </c:pt>
                <c:pt idx="7">
                  <c:v>159.62976950516889</c:v>
                </c:pt>
                <c:pt idx="8">
                  <c:v>158.1914526701126</c:v>
                </c:pt>
                <c:pt idx="9">
                  <c:v>156.80726678007505</c:v>
                </c:pt>
                <c:pt idx="10">
                  <c:v>156.35962952005005</c:v>
                </c:pt>
                <c:pt idx="11">
                  <c:v>155.56279168003337</c:v>
                </c:pt>
                <c:pt idx="12">
                  <c:v>155.99848045335557</c:v>
                </c:pt>
                <c:pt idx="13">
                  <c:v>158.30251996890371</c:v>
                </c:pt>
                <c:pt idx="14">
                  <c:v>156.65203797926915</c:v>
                </c:pt>
                <c:pt idx="15">
                  <c:v>156.04016065284611</c:v>
                </c:pt>
                <c:pt idx="16">
                  <c:v>154.65535943523074</c:v>
                </c:pt>
                <c:pt idx="17">
                  <c:v>153.17726262348717</c:v>
                </c:pt>
                <c:pt idx="18">
                  <c:v>153.44785641565812</c:v>
                </c:pt>
                <c:pt idx="19">
                  <c:v>154.43235494377208</c:v>
                </c:pt>
                <c:pt idx="20">
                  <c:v>154.03205696251473</c:v>
                </c:pt>
                <c:pt idx="21">
                  <c:v>153.43956897500982</c:v>
                </c:pt>
                <c:pt idx="22">
                  <c:v>152.2770193166732</c:v>
                </c:pt>
                <c:pt idx="23">
                  <c:v>151.61496221111548</c:v>
                </c:pt>
                <c:pt idx="24">
                  <c:v>151.50253980741033</c:v>
                </c:pt>
                <c:pt idx="25">
                  <c:v>150.78962153827356</c:v>
                </c:pt>
                <c:pt idx="26">
                  <c:v>147.86880635884904</c:v>
                </c:pt>
                <c:pt idx="27">
                  <c:v>144.49946190589935</c:v>
                </c:pt>
                <c:pt idx="28">
                  <c:v>143.6654026039329</c:v>
                </c:pt>
                <c:pt idx="29">
                  <c:v>144.32216206928859</c:v>
                </c:pt>
                <c:pt idx="30">
                  <c:v>144.85968237952574</c:v>
                </c:pt>
                <c:pt idx="31">
                  <c:v>144.89572291968383</c:v>
                </c:pt>
                <c:pt idx="32">
                  <c:v>143.14540694645589</c:v>
                </c:pt>
                <c:pt idx="33">
                  <c:v>142.0881846309706</c:v>
                </c:pt>
                <c:pt idx="34">
                  <c:v>140.9048897539804</c:v>
                </c:pt>
                <c:pt idx="35">
                  <c:v>139.90336983598692</c:v>
                </c:pt>
                <c:pt idx="36">
                  <c:v>140.78076922399129</c:v>
                </c:pt>
                <c:pt idx="37">
                  <c:v>139.83391814932753</c:v>
                </c:pt>
                <c:pt idx="38">
                  <c:v>140.54174976621835</c:v>
                </c:pt>
                <c:pt idx="39">
                  <c:v>141.45888384414556</c:v>
                </c:pt>
                <c:pt idx="40">
                  <c:v>142.10685656276371</c:v>
                </c:pt>
                <c:pt idx="41">
                  <c:v>142.38266970850913</c:v>
                </c:pt>
                <c:pt idx="42">
                  <c:v>143.85576513900608</c:v>
                </c:pt>
                <c:pt idx="43">
                  <c:v>145.56218375933739</c:v>
                </c:pt>
                <c:pt idx="44">
                  <c:v>147.66007250622494</c:v>
                </c:pt>
                <c:pt idx="45">
                  <c:v>148.06516533748328</c:v>
                </c:pt>
                <c:pt idx="46">
                  <c:v>146.82338122498885</c:v>
                </c:pt>
                <c:pt idx="47">
                  <c:v>149.63060614999256</c:v>
                </c:pt>
                <c:pt idx="48">
                  <c:v>150.70462943332836</c:v>
                </c:pt>
                <c:pt idx="49">
                  <c:v>150.52682595555225</c:v>
                </c:pt>
                <c:pt idx="50">
                  <c:v>148.54090963703484</c:v>
                </c:pt>
                <c:pt idx="51">
                  <c:v>145.17348275802323</c:v>
                </c:pt>
                <c:pt idx="52">
                  <c:v>142.83866750534881</c:v>
                </c:pt>
                <c:pt idx="53">
                  <c:v>141.46184700356588</c:v>
                </c:pt>
                <c:pt idx="54">
                  <c:v>140.73701066904391</c:v>
                </c:pt>
                <c:pt idx="55">
                  <c:v>138.71280144602926</c:v>
                </c:pt>
                <c:pt idx="56">
                  <c:v>141.35723029735283</c:v>
                </c:pt>
                <c:pt idx="57">
                  <c:v>144.06207719823522</c:v>
                </c:pt>
                <c:pt idx="58">
                  <c:v>145.39269813215682</c:v>
                </c:pt>
                <c:pt idx="59">
                  <c:v>146.86554842143789</c:v>
                </c:pt>
                <c:pt idx="60">
                  <c:v>147.43141761429192</c:v>
                </c:pt>
                <c:pt idx="61">
                  <c:v>148.45102307619462</c:v>
                </c:pt>
                <c:pt idx="62">
                  <c:v>149.32046771746309</c:v>
                </c:pt>
                <c:pt idx="63">
                  <c:v>148.80842781164205</c:v>
                </c:pt>
                <c:pt idx="64">
                  <c:v>149.18929687442804</c:v>
                </c:pt>
                <c:pt idx="65">
                  <c:v>149.73943324961868</c:v>
                </c:pt>
                <c:pt idx="66">
                  <c:v>149.12102249974578</c:v>
                </c:pt>
                <c:pt idx="67">
                  <c:v>147.41406066649719</c:v>
                </c:pt>
                <c:pt idx="68">
                  <c:v>145.2609697776648</c:v>
                </c:pt>
                <c:pt idx="69">
                  <c:v>146.10875351844319</c:v>
                </c:pt>
                <c:pt idx="70">
                  <c:v>146.76713334562879</c:v>
                </c:pt>
                <c:pt idx="71">
                  <c:v>147.03964089708586</c:v>
                </c:pt>
                <c:pt idx="72">
                  <c:v>146.82858193139057</c:v>
                </c:pt>
                <c:pt idx="73">
                  <c:v>145.44976762092705</c:v>
                </c:pt>
                <c:pt idx="74">
                  <c:v>143.87489274728469</c:v>
                </c:pt>
                <c:pt idx="75">
                  <c:v>143.39410383152313</c:v>
                </c:pt>
                <c:pt idx="76">
                  <c:v>142.91049688768209</c:v>
                </c:pt>
                <c:pt idx="77">
                  <c:v>143.36357459178805</c:v>
                </c:pt>
                <c:pt idx="78">
                  <c:v>143.99179306119203</c:v>
                </c:pt>
                <c:pt idx="79">
                  <c:v>143.65842337412801</c:v>
                </c:pt>
                <c:pt idx="80">
                  <c:v>141.20291591608535</c:v>
                </c:pt>
                <c:pt idx="81">
                  <c:v>138.90358794405691</c:v>
                </c:pt>
                <c:pt idx="82">
                  <c:v>136.6584579627046</c:v>
                </c:pt>
                <c:pt idx="83">
                  <c:v>135.13840930846973</c:v>
                </c:pt>
                <c:pt idx="84">
                  <c:v>135.17343953897984</c:v>
                </c:pt>
                <c:pt idx="85">
                  <c:v>134.12509702598655</c:v>
                </c:pt>
                <c:pt idx="86">
                  <c:v>133.30305835065769</c:v>
                </c:pt>
                <c:pt idx="87">
                  <c:v>132.14596290043846</c:v>
                </c:pt>
                <c:pt idx="88">
                  <c:v>130.04659360029231</c:v>
                </c:pt>
                <c:pt idx="89">
                  <c:v>129.83520073352821</c:v>
                </c:pt>
                <c:pt idx="90">
                  <c:v>129.80077315568548</c:v>
                </c:pt>
                <c:pt idx="91">
                  <c:v>128.16029077045698</c:v>
                </c:pt>
                <c:pt idx="92">
                  <c:v>127.49598251363798</c:v>
                </c:pt>
                <c:pt idx="93">
                  <c:v>126.60712134242532</c:v>
                </c:pt>
                <c:pt idx="94">
                  <c:v>127.54554556161688</c:v>
                </c:pt>
                <c:pt idx="95">
                  <c:v>128.34755837441125</c:v>
                </c:pt>
                <c:pt idx="96">
                  <c:v>129.07527258294084</c:v>
                </c:pt>
                <c:pt idx="97">
                  <c:v>130.47901472196057</c:v>
                </c:pt>
                <c:pt idx="98">
                  <c:v>131.38821614797371</c:v>
                </c:pt>
                <c:pt idx="99">
                  <c:v>132.4436607653158</c:v>
                </c:pt>
                <c:pt idx="100">
                  <c:v>133.54002651021054</c:v>
                </c:pt>
                <c:pt idx="101">
                  <c:v>134.02797634014036</c:v>
                </c:pt>
                <c:pt idx="102">
                  <c:v>134.37324489342691</c:v>
                </c:pt>
                <c:pt idx="103">
                  <c:v>135.46876492895129</c:v>
                </c:pt>
                <c:pt idx="104">
                  <c:v>137.27747061930086</c:v>
                </c:pt>
                <c:pt idx="105">
                  <c:v>138.95588507953391</c:v>
                </c:pt>
                <c:pt idx="106">
                  <c:v>139.85183605302262</c:v>
                </c:pt>
                <c:pt idx="107">
                  <c:v>141.14807070201508</c:v>
                </c:pt>
                <c:pt idx="108">
                  <c:v>142.6678871346767</c:v>
                </c:pt>
                <c:pt idx="109">
                  <c:v>142.70592408978447</c:v>
                </c:pt>
                <c:pt idx="110">
                  <c:v>143.16062372652297</c:v>
                </c:pt>
                <c:pt idx="111">
                  <c:v>143.84317648434865</c:v>
                </c:pt>
                <c:pt idx="112">
                  <c:v>146.09214698956578</c:v>
                </c:pt>
                <c:pt idx="113">
                  <c:v>148.81625299304386</c:v>
                </c:pt>
                <c:pt idx="114">
                  <c:v>149.71039799536257</c:v>
                </c:pt>
                <c:pt idx="115">
                  <c:v>151.27834199690838</c:v>
                </c:pt>
                <c:pt idx="116">
                  <c:v>151.41502799793892</c:v>
                </c:pt>
                <c:pt idx="117">
                  <c:v>151.15668499862593</c:v>
                </c:pt>
                <c:pt idx="118">
                  <c:v>151.1077883324173</c:v>
                </c:pt>
                <c:pt idx="119">
                  <c:v>152.02186088827821</c:v>
                </c:pt>
                <c:pt idx="120">
                  <c:v>152.4145729255188</c:v>
                </c:pt>
                <c:pt idx="121">
                  <c:v>153.38638261701254</c:v>
                </c:pt>
                <c:pt idx="122">
                  <c:v>153.49425741134169</c:v>
                </c:pt>
                <c:pt idx="123">
                  <c:v>153.17950594089447</c:v>
                </c:pt>
                <c:pt idx="124">
                  <c:v>151.61300262726297</c:v>
                </c:pt>
                <c:pt idx="125">
                  <c:v>150.71200308484197</c:v>
                </c:pt>
                <c:pt idx="126">
                  <c:v>150.27466672322797</c:v>
                </c:pt>
                <c:pt idx="127">
                  <c:v>149.08644681548532</c:v>
                </c:pt>
                <c:pt idx="128">
                  <c:v>148.69763054365689</c:v>
                </c:pt>
                <c:pt idx="129">
                  <c:v>148.26842169577125</c:v>
                </c:pt>
                <c:pt idx="130">
                  <c:v>147.28228046384751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54-EA4B-A232-5B4DC7897279}"/>
            </c:ext>
          </c:extLst>
        </c:ser>
        <c:ser>
          <c:idx val="6"/>
          <c:order val="6"/>
          <c:tx>
            <c:strRef>
              <c:f>Données!$O$5</c:f>
              <c:strCache>
                <c:ptCount val="1"/>
                <c:pt idx="0">
                  <c:v>Moyenne mobile Pondérée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Données!$B$126:$B$256</c:f>
              <c:numCache>
                <c:formatCode>m/d/yy</c:formatCode>
                <c:ptCount val="131"/>
                <c:pt idx="0">
                  <c:v>44796</c:v>
                </c:pt>
                <c:pt idx="1">
                  <c:v>44797</c:v>
                </c:pt>
                <c:pt idx="2">
                  <c:v>44798</c:v>
                </c:pt>
                <c:pt idx="3">
                  <c:v>44799</c:v>
                </c:pt>
                <c:pt idx="4">
                  <c:v>44802</c:v>
                </c:pt>
                <c:pt idx="5">
                  <c:v>44803</c:v>
                </c:pt>
                <c:pt idx="6">
                  <c:v>44804</c:v>
                </c:pt>
                <c:pt idx="7">
                  <c:v>44805</c:v>
                </c:pt>
                <c:pt idx="8">
                  <c:v>44806</c:v>
                </c:pt>
                <c:pt idx="9">
                  <c:v>44810</c:v>
                </c:pt>
                <c:pt idx="10">
                  <c:v>44811</c:v>
                </c:pt>
                <c:pt idx="11">
                  <c:v>44812</c:v>
                </c:pt>
                <c:pt idx="12">
                  <c:v>44813</c:v>
                </c:pt>
                <c:pt idx="13">
                  <c:v>44816</c:v>
                </c:pt>
                <c:pt idx="14">
                  <c:v>44817</c:v>
                </c:pt>
                <c:pt idx="15">
                  <c:v>44818</c:v>
                </c:pt>
                <c:pt idx="16">
                  <c:v>44819</c:v>
                </c:pt>
                <c:pt idx="17">
                  <c:v>44820</c:v>
                </c:pt>
                <c:pt idx="18">
                  <c:v>44823</c:v>
                </c:pt>
                <c:pt idx="19">
                  <c:v>44824</c:v>
                </c:pt>
                <c:pt idx="20">
                  <c:v>44825</c:v>
                </c:pt>
                <c:pt idx="21">
                  <c:v>44826</c:v>
                </c:pt>
                <c:pt idx="22">
                  <c:v>44827</c:v>
                </c:pt>
                <c:pt idx="23">
                  <c:v>44830</c:v>
                </c:pt>
                <c:pt idx="24">
                  <c:v>44831</c:v>
                </c:pt>
                <c:pt idx="25">
                  <c:v>44832</c:v>
                </c:pt>
                <c:pt idx="26">
                  <c:v>44833</c:v>
                </c:pt>
                <c:pt idx="27">
                  <c:v>44834</c:v>
                </c:pt>
                <c:pt idx="28">
                  <c:v>44837</c:v>
                </c:pt>
                <c:pt idx="29">
                  <c:v>44838</c:v>
                </c:pt>
                <c:pt idx="30">
                  <c:v>44839</c:v>
                </c:pt>
                <c:pt idx="31">
                  <c:v>44840</c:v>
                </c:pt>
                <c:pt idx="32">
                  <c:v>44841</c:v>
                </c:pt>
                <c:pt idx="33">
                  <c:v>44844</c:v>
                </c:pt>
                <c:pt idx="34">
                  <c:v>44845</c:v>
                </c:pt>
                <c:pt idx="35">
                  <c:v>44846</c:v>
                </c:pt>
                <c:pt idx="36">
                  <c:v>44847</c:v>
                </c:pt>
                <c:pt idx="37">
                  <c:v>44848</c:v>
                </c:pt>
                <c:pt idx="38">
                  <c:v>44851</c:v>
                </c:pt>
                <c:pt idx="39">
                  <c:v>44852</c:v>
                </c:pt>
                <c:pt idx="40">
                  <c:v>44853</c:v>
                </c:pt>
                <c:pt idx="41">
                  <c:v>44854</c:v>
                </c:pt>
                <c:pt idx="42">
                  <c:v>44855</c:v>
                </c:pt>
                <c:pt idx="43">
                  <c:v>44858</c:v>
                </c:pt>
                <c:pt idx="44">
                  <c:v>44859</c:v>
                </c:pt>
                <c:pt idx="45">
                  <c:v>44860</c:v>
                </c:pt>
                <c:pt idx="46">
                  <c:v>44861</c:v>
                </c:pt>
                <c:pt idx="47">
                  <c:v>44862</c:v>
                </c:pt>
                <c:pt idx="48">
                  <c:v>44865</c:v>
                </c:pt>
                <c:pt idx="49">
                  <c:v>44866</c:v>
                </c:pt>
                <c:pt idx="50">
                  <c:v>44867</c:v>
                </c:pt>
                <c:pt idx="51">
                  <c:v>44868</c:v>
                </c:pt>
                <c:pt idx="52">
                  <c:v>44869</c:v>
                </c:pt>
                <c:pt idx="53">
                  <c:v>44872</c:v>
                </c:pt>
                <c:pt idx="54">
                  <c:v>44873</c:v>
                </c:pt>
                <c:pt idx="55">
                  <c:v>44874</c:v>
                </c:pt>
                <c:pt idx="56">
                  <c:v>44875</c:v>
                </c:pt>
                <c:pt idx="57">
                  <c:v>44876</c:v>
                </c:pt>
                <c:pt idx="58">
                  <c:v>44879</c:v>
                </c:pt>
                <c:pt idx="59">
                  <c:v>44880</c:v>
                </c:pt>
                <c:pt idx="60">
                  <c:v>44881</c:v>
                </c:pt>
                <c:pt idx="61">
                  <c:v>44882</c:v>
                </c:pt>
                <c:pt idx="62">
                  <c:v>44883</c:v>
                </c:pt>
                <c:pt idx="63">
                  <c:v>44886</c:v>
                </c:pt>
                <c:pt idx="64">
                  <c:v>44887</c:v>
                </c:pt>
                <c:pt idx="65">
                  <c:v>44888</c:v>
                </c:pt>
                <c:pt idx="66">
                  <c:v>44890</c:v>
                </c:pt>
                <c:pt idx="67">
                  <c:v>44893</c:v>
                </c:pt>
                <c:pt idx="68">
                  <c:v>44894</c:v>
                </c:pt>
                <c:pt idx="69">
                  <c:v>44895</c:v>
                </c:pt>
                <c:pt idx="70">
                  <c:v>44896</c:v>
                </c:pt>
                <c:pt idx="71">
                  <c:v>44897</c:v>
                </c:pt>
                <c:pt idx="72">
                  <c:v>44900</c:v>
                </c:pt>
                <c:pt idx="73">
                  <c:v>44901</c:v>
                </c:pt>
                <c:pt idx="74">
                  <c:v>44902</c:v>
                </c:pt>
                <c:pt idx="75">
                  <c:v>44903</c:v>
                </c:pt>
                <c:pt idx="76">
                  <c:v>44904</c:v>
                </c:pt>
                <c:pt idx="77">
                  <c:v>44907</c:v>
                </c:pt>
                <c:pt idx="78">
                  <c:v>44908</c:v>
                </c:pt>
                <c:pt idx="79">
                  <c:v>44909</c:v>
                </c:pt>
                <c:pt idx="80">
                  <c:v>44910</c:v>
                </c:pt>
                <c:pt idx="81">
                  <c:v>44911</c:v>
                </c:pt>
                <c:pt idx="82">
                  <c:v>44914</c:v>
                </c:pt>
                <c:pt idx="83">
                  <c:v>44915</c:v>
                </c:pt>
                <c:pt idx="84">
                  <c:v>44916</c:v>
                </c:pt>
                <c:pt idx="85">
                  <c:v>44917</c:v>
                </c:pt>
                <c:pt idx="86">
                  <c:v>44918</c:v>
                </c:pt>
                <c:pt idx="87">
                  <c:v>44922</c:v>
                </c:pt>
                <c:pt idx="88">
                  <c:v>44923</c:v>
                </c:pt>
                <c:pt idx="89">
                  <c:v>44924</c:v>
                </c:pt>
                <c:pt idx="90">
                  <c:v>44925</c:v>
                </c:pt>
                <c:pt idx="91">
                  <c:v>44929</c:v>
                </c:pt>
                <c:pt idx="92">
                  <c:v>44930</c:v>
                </c:pt>
                <c:pt idx="93">
                  <c:v>44931</c:v>
                </c:pt>
                <c:pt idx="94">
                  <c:v>44932</c:v>
                </c:pt>
                <c:pt idx="95">
                  <c:v>44935</c:v>
                </c:pt>
                <c:pt idx="96">
                  <c:v>44936</c:v>
                </c:pt>
                <c:pt idx="97">
                  <c:v>44937</c:v>
                </c:pt>
                <c:pt idx="98">
                  <c:v>44938</c:v>
                </c:pt>
                <c:pt idx="99">
                  <c:v>44939</c:v>
                </c:pt>
                <c:pt idx="100">
                  <c:v>44943</c:v>
                </c:pt>
                <c:pt idx="101">
                  <c:v>44944</c:v>
                </c:pt>
                <c:pt idx="102">
                  <c:v>44945</c:v>
                </c:pt>
                <c:pt idx="103">
                  <c:v>44946</c:v>
                </c:pt>
                <c:pt idx="104">
                  <c:v>44949</c:v>
                </c:pt>
                <c:pt idx="105">
                  <c:v>44950</c:v>
                </c:pt>
                <c:pt idx="106">
                  <c:v>44951</c:v>
                </c:pt>
                <c:pt idx="107">
                  <c:v>44952</c:v>
                </c:pt>
                <c:pt idx="108">
                  <c:v>44953</c:v>
                </c:pt>
                <c:pt idx="109">
                  <c:v>44956</c:v>
                </c:pt>
                <c:pt idx="110">
                  <c:v>44957</c:v>
                </c:pt>
                <c:pt idx="111">
                  <c:v>44958</c:v>
                </c:pt>
                <c:pt idx="112">
                  <c:v>44959</c:v>
                </c:pt>
                <c:pt idx="113">
                  <c:v>44960</c:v>
                </c:pt>
                <c:pt idx="114">
                  <c:v>44963</c:v>
                </c:pt>
                <c:pt idx="115">
                  <c:v>44964</c:v>
                </c:pt>
                <c:pt idx="116">
                  <c:v>44965</c:v>
                </c:pt>
                <c:pt idx="117">
                  <c:v>44966</c:v>
                </c:pt>
                <c:pt idx="118">
                  <c:v>44967</c:v>
                </c:pt>
                <c:pt idx="119">
                  <c:v>44970</c:v>
                </c:pt>
                <c:pt idx="120">
                  <c:v>44971</c:v>
                </c:pt>
                <c:pt idx="121">
                  <c:v>44972</c:v>
                </c:pt>
                <c:pt idx="122">
                  <c:v>44973</c:v>
                </c:pt>
                <c:pt idx="123">
                  <c:v>44974</c:v>
                </c:pt>
                <c:pt idx="124">
                  <c:v>44978</c:v>
                </c:pt>
                <c:pt idx="125">
                  <c:v>44979</c:v>
                </c:pt>
                <c:pt idx="126">
                  <c:v>44980</c:v>
                </c:pt>
                <c:pt idx="127">
                  <c:v>44981</c:v>
                </c:pt>
                <c:pt idx="128">
                  <c:v>44984</c:v>
                </c:pt>
                <c:pt idx="129">
                  <c:v>44985</c:v>
                </c:pt>
                <c:pt idx="130">
                  <c:v>44986</c:v>
                </c:pt>
              </c:numCache>
            </c:numRef>
          </c:cat>
          <c:val>
            <c:numRef>
              <c:f>Données!$O$126:$O$256</c:f>
              <c:numCache>
                <c:formatCode>#,##0.00</c:formatCode>
                <c:ptCount val="131"/>
                <c:pt idx="0">
                  <c:v>168.61542151428574</c:v>
                </c:pt>
                <c:pt idx="1">
                  <c:v>168.69064641428568</c:v>
                </c:pt>
                <c:pt idx="2">
                  <c:v>168.9511967</c:v>
                </c:pt>
                <c:pt idx="3">
                  <c:v>168.54198684761906</c:v>
                </c:pt>
                <c:pt idx="4">
                  <c:v>167.9137813904762</c:v>
                </c:pt>
                <c:pt idx="5">
                  <c:v>167.05063976666668</c:v>
                </c:pt>
                <c:pt idx="6">
                  <c:v>166.03122492380953</c:v>
                </c:pt>
                <c:pt idx="7">
                  <c:v>165.12326300000001</c:v>
                </c:pt>
                <c:pt idx="8">
                  <c:v>164.04735964285715</c:v>
                </c:pt>
                <c:pt idx="9">
                  <c:v>162.89522395238097</c:v>
                </c:pt>
                <c:pt idx="10">
                  <c:v>161.92792792380951</c:v>
                </c:pt>
                <c:pt idx="11">
                  <c:v>160.86075922380954</c:v>
                </c:pt>
                <c:pt idx="12">
                  <c:v>160.14000896190475</c:v>
                </c:pt>
                <c:pt idx="13">
                  <c:v>160.04735151428571</c:v>
                </c:pt>
                <c:pt idx="14">
                  <c:v>159.0854176666667</c:v>
                </c:pt>
                <c:pt idx="15">
                  <c:v>158.3548893095238</c:v>
                </c:pt>
                <c:pt idx="16">
                  <c:v>157.42936436666665</c:v>
                </c:pt>
                <c:pt idx="17">
                  <c:v>156.45058110476191</c:v>
                </c:pt>
                <c:pt idx="18">
                  <c:v>155.94196430952383</c:v>
                </c:pt>
                <c:pt idx="19">
                  <c:v>155.74397608571431</c:v>
                </c:pt>
                <c:pt idx="20">
                  <c:v>155.29474154285714</c:v>
                </c:pt>
                <c:pt idx="21">
                  <c:v>154.81660079047617</c:v>
                </c:pt>
                <c:pt idx="22">
                  <c:v>154.18936251904762</c:v>
                </c:pt>
                <c:pt idx="23">
                  <c:v>153.68743979047619</c:v>
                </c:pt>
                <c:pt idx="24">
                  <c:v>153.34049848095236</c:v>
                </c:pt>
                <c:pt idx="25">
                  <c:v>152.85694391428569</c:v>
                </c:pt>
                <c:pt idx="26">
                  <c:v>151.71771793333332</c:v>
                </c:pt>
                <c:pt idx="27">
                  <c:v>150.2421352904762</c:v>
                </c:pt>
                <c:pt idx="28">
                  <c:v>149.26382617142858</c:v>
                </c:pt>
                <c:pt idx="29">
                  <c:v>148.69544788571429</c:v>
                </c:pt>
                <c:pt idx="30">
                  <c:v>148.19556509523807</c:v>
                </c:pt>
                <c:pt idx="31">
                  <c:v>147.64897398095241</c:v>
                </c:pt>
                <c:pt idx="32">
                  <c:v>146.63829111428572</c:v>
                </c:pt>
                <c:pt idx="33">
                  <c:v>145.74096245238096</c:v>
                </c:pt>
                <c:pt idx="34">
                  <c:v>144.81614835714285</c:v>
                </c:pt>
                <c:pt idx="35">
                  <c:v>143.90111223333335</c:v>
                </c:pt>
                <c:pt idx="36">
                  <c:v>143.5080800904762</c:v>
                </c:pt>
                <c:pt idx="37">
                  <c:v>142.72192008571429</c:v>
                </c:pt>
                <c:pt idx="38">
                  <c:v>142.37683052380953</c:v>
                </c:pt>
                <c:pt idx="39">
                  <c:v>142.21624768095236</c:v>
                </c:pt>
                <c:pt idx="40">
                  <c:v>142.12852769523809</c:v>
                </c:pt>
                <c:pt idx="41">
                  <c:v>142.04299122857142</c:v>
                </c:pt>
                <c:pt idx="42">
                  <c:v>142.37018570000001</c:v>
                </c:pt>
                <c:pt idx="43">
                  <c:v>142.91933857142857</c:v>
                </c:pt>
                <c:pt idx="44">
                  <c:v>143.74912195238093</c:v>
                </c:pt>
                <c:pt idx="45">
                  <c:v>144.29229516666666</c:v>
                </c:pt>
                <c:pt idx="46">
                  <c:v>144.40583825714285</c:v>
                </c:pt>
                <c:pt idx="47">
                  <c:v>145.54696336190474</c:v>
                </c:pt>
                <c:pt idx="48">
                  <c:v>146.37698426190477</c:v>
                </c:pt>
                <c:pt idx="49">
                  <c:v>146.89993596190473</c:v>
                </c:pt>
                <c:pt idx="50">
                  <c:v>146.86775252857143</c:v>
                </c:pt>
                <c:pt idx="51">
                  <c:v>146.25821998095239</c:v>
                </c:pt>
                <c:pt idx="52">
                  <c:v>145.65410331428572</c:v>
                </c:pt>
                <c:pt idx="53">
                  <c:v>145.1083634</c:v>
                </c:pt>
                <c:pt idx="54">
                  <c:v>144.62380526666669</c:v>
                </c:pt>
                <c:pt idx="55">
                  <c:v>143.69539885714286</c:v>
                </c:pt>
                <c:pt idx="56">
                  <c:v>143.92351648095237</c:v>
                </c:pt>
                <c:pt idx="57">
                  <c:v>144.40117286666666</c:v>
                </c:pt>
                <c:pt idx="58">
                  <c:v>144.68888556190475</c:v>
                </c:pt>
                <c:pt idx="59">
                  <c:v>145.11492993809523</c:v>
                </c:pt>
                <c:pt idx="60">
                  <c:v>145.39106975714287</c:v>
                </c:pt>
                <c:pt idx="61">
                  <c:v>145.82616770000001</c:v>
                </c:pt>
                <c:pt idx="62">
                  <c:v>146.27948717619046</c:v>
                </c:pt>
                <c:pt idx="63">
                  <c:v>146.40062769523809</c:v>
                </c:pt>
                <c:pt idx="64">
                  <c:v>146.73378922857142</c:v>
                </c:pt>
                <c:pt idx="65">
                  <c:v>147.16065664285713</c:v>
                </c:pt>
                <c:pt idx="66">
                  <c:v>147.29669331904762</c:v>
                </c:pt>
                <c:pt idx="67">
                  <c:v>147.04594109999999</c:v>
                </c:pt>
                <c:pt idx="68">
                  <c:v>146.55870287619049</c:v>
                </c:pt>
                <c:pt idx="69">
                  <c:v>146.78045773809524</c:v>
                </c:pt>
                <c:pt idx="70">
                  <c:v>147.04010944761907</c:v>
                </c:pt>
                <c:pt idx="71">
                  <c:v>147.23547755714284</c:v>
                </c:pt>
                <c:pt idx="72">
                  <c:v>147.27508439523811</c:v>
                </c:pt>
                <c:pt idx="73">
                  <c:v>146.92172015238094</c:v>
                </c:pt>
                <c:pt idx="74">
                  <c:v>146.36205184761906</c:v>
                </c:pt>
                <c:pt idx="75">
                  <c:v>145.95814475714283</c:v>
                </c:pt>
                <c:pt idx="76">
                  <c:v>145.47065193809524</c:v>
                </c:pt>
                <c:pt idx="77">
                  <c:v>145.2271198095238</c:v>
                </c:pt>
                <c:pt idx="78">
                  <c:v>145.10154978095238</c:v>
                </c:pt>
                <c:pt idx="79">
                  <c:v>144.77443113333334</c:v>
                </c:pt>
                <c:pt idx="80">
                  <c:v>143.84171203333332</c:v>
                </c:pt>
                <c:pt idx="81">
                  <c:v>142.77819233809521</c:v>
                </c:pt>
                <c:pt idx="82">
                  <c:v>141.58824703333335</c:v>
                </c:pt>
                <c:pt idx="83">
                  <c:v>140.48160381904762</c:v>
                </c:pt>
                <c:pt idx="84">
                  <c:v>139.74919772857143</c:v>
                </c:pt>
                <c:pt idx="85">
                  <c:v>138.78062866190479</c:v>
                </c:pt>
                <c:pt idx="86">
                  <c:v>137.86645328095238</c:v>
                </c:pt>
                <c:pt idx="87">
                  <c:v>136.85552094761906</c:v>
                </c:pt>
                <c:pt idx="88">
                  <c:v>135.53263635238099</c:v>
                </c:pt>
                <c:pt idx="89">
                  <c:v>134.62117143809525</c:v>
                </c:pt>
                <c:pt idx="90">
                  <c:v>133.8277158857143</c:v>
                </c:pt>
                <c:pt idx="91">
                  <c:v>132.65949907142857</c:v>
                </c:pt>
                <c:pt idx="92">
                  <c:v>131.72207335238096</c:v>
                </c:pt>
                <c:pt idx="93">
                  <c:v>130.75359886190478</c:v>
                </c:pt>
                <c:pt idx="94">
                  <c:v>130.30761313333335</c:v>
                </c:pt>
                <c:pt idx="95">
                  <c:v>129.96584906666666</c:v>
                </c:pt>
                <c:pt idx="96">
                  <c:v>129.73867205714288</c:v>
                </c:pt>
                <c:pt idx="97">
                  <c:v>129.82829762857145</c:v>
                </c:pt>
                <c:pt idx="98">
                  <c:v>129.96261668095235</c:v>
                </c:pt>
                <c:pt idx="99">
                  <c:v>130.28265111904761</c:v>
                </c:pt>
                <c:pt idx="100">
                  <c:v>130.75507267142856</c:v>
                </c:pt>
                <c:pt idx="101">
                  <c:v>131.16073947619049</c:v>
                </c:pt>
                <c:pt idx="102">
                  <c:v>131.56878330952381</c:v>
                </c:pt>
                <c:pt idx="103">
                  <c:v>132.21027893333331</c:v>
                </c:pt>
                <c:pt idx="104">
                  <c:v>133.13339382857143</c:v>
                </c:pt>
                <c:pt idx="105">
                  <c:v>134.16462899999996</c:v>
                </c:pt>
                <c:pt idx="106">
                  <c:v>135.0831793047619</c:v>
                </c:pt>
                <c:pt idx="107">
                  <c:v>136.15387857619049</c:v>
                </c:pt>
                <c:pt idx="108">
                  <c:v>137.34567704761903</c:v>
                </c:pt>
                <c:pt idx="109">
                  <c:v>138.16428454285713</c:v>
                </c:pt>
                <c:pt idx="110">
                  <c:v>139.0418964047619</c:v>
                </c:pt>
                <c:pt idx="111">
                  <c:v>139.95963719523809</c:v>
                </c:pt>
                <c:pt idx="112">
                  <c:v>141.29312638571429</c:v>
                </c:pt>
                <c:pt idx="113">
                  <c:v>142.86025756666666</c:v>
                </c:pt>
                <c:pt idx="114">
                  <c:v>144.02381443333334</c:v>
                </c:pt>
                <c:pt idx="115">
                  <c:v>145.35991675714283</c:v>
                </c:pt>
                <c:pt idx="116">
                  <c:v>146.31992743333331</c:v>
                </c:pt>
                <c:pt idx="117">
                  <c:v>147.07933944761905</c:v>
                </c:pt>
                <c:pt idx="118">
                  <c:v>147.79135346190478</c:v>
                </c:pt>
                <c:pt idx="119">
                  <c:v>148.68906673333333</c:v>
                </c:pt>
                <c:pt idx="120">
                  <c:v>149.43299126190476</c:v>
                </c:pt>
                <c:pt idx="121">
                  <c:v>150.29659608095238</c:v>
                </c:pt>
                <c:pt idx="122">
                  <c:v>150.90912458571427</c:v>
                </c:pt>
                <c:pt idx="123">
                  <c:v>151.32238497142856</c:v>
                </c:pt>
                <c:pt idx="124">
                  <c:v>151.27711993809527</c:v>
                </c:pt>
                <c:pt idx="125">
                  <c:v>151.23668845714283</c:v>
                </c:pt>
                <c:pt idx="126">
                  <c:v>151.21150702380953</c:v>
                </c:pt>
                <c:pt idx="127">
                  <c:v>150.89320180000001</c:v>
                </c:pt>
                <c:pt idx="128">
                  <c:v>150.67599349523809</c:v>
                </c:pt>
                <c:pt idx="129">
                  <c:v>150.39967872380953</c:v>
                </c:pt>
                <c:pt idx="130">
                  <c:v>149.90132525714284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54-EA4B-A232-5B4DC7897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110592"/>
        <c:axId val="430129920"/>
      </c:stockChart>
      <c:stockChart>
        <c:ser>
          <c:idx val="0"/>
          <c:order val="0"/>
          <c:tx>
            <c:strRef>
              <c:f>Données!$C$5</c:f>
              <c:strCache>
                <c:ptCount val="1"/>
                <c:pt idx="0">
                  <c:v>Open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Données!$B$126:$B$256</c:f>
              <c:numCache>
                <c:formatCode>m/d/yy</c:formatCode>
                <c:ptCount val="131"/>
                <c:pt idx="0">
                  <c:v>44796</c:v>
                </c:pt>
                <c:pt idx="1">
                  <c:v>44797</c:v>
                </c:pt>
                <c:pt idx="2">
                  <c:v>44798</c:v>
                </c:pt>
                <c:pt idx="3">
                  <c:v>44799</c:v>
                </c:pt>
                <c:pt idx="4">
                  <c:v>44802</c:v>
                </c:pt>
                <c:pt idx="5">
                  <c:v>44803</c:v>
                </c:pt>
                <c:pt idx="6">
                  <c:v>44804</c:v>
                </c:pt>
                <c:pt idx="7">
                  <c:v>44805</c:v>
                </c:pt>
                <c:pt idx="8">
                  <c:v>44806</c:v>
                </c:pt>
                <c:pt idx="9">
                  <c:v>44810</c:v>
                </c:pt>
                <c:pt idx="10">
                  <c:v>44811</c:v>
                </c:pt>
                <c:pt idx="11">
                  <c:v>44812</c:v>
                </c:pt>
                <c:pt idx="12">
                  <c:v>44813</c:v>
                </c:pt>
                <c:pt idx="13">
                  <c:v>44816</c:v>
                </c:pt>
                <c:pt idx="14">
                  <c:v>44817</c:v>
                </c:pt>
                <c:pt idx="15">
                  <c:v>44818</c:v>
                </c:pt>
                <c:pt idx="16">
                  <c:v>44819</c:v>
                </c:pt>
                <c:pt idx="17">
                  <c:v>44820</c:v>
                </c:pt>
                <c:pt idx="18">
                  <c:v>44823</c:v>
                </c:pt>
                <c:pt idx="19">
                  <c:v>44824</c:v>
                </c:pt>
                <c:pt idx="20">
                  <c:v>44825</c:v>
                </c:pt>
                <c:pt idx="21">
                  <c:v>44826</c:v>
                </c:pt>
                <c:pt idx="22">
                  <c:v>44827</c:v>
                </c:pt>
                <c:pt idx="23">
                  <c:v>44830</c:v>
                </c:pt>
                <c:pt idx="24">
                  <c:v>44831</c:v>
                </c:pt>
                <c:pt idx="25">
                  <c:v>44832</c:v>
                </c:pt>
                <c:pt idx="26">
                  <c:v>44833</c:v>
                </c:pt>
                <c:pt idx="27">
                  <c:v>44834</c:v>
                </c:pt>
                <c:pt idx="28">
                  <c:v>44837</c:v>
                </c:pt>
                <c:pt idx="29">
                  <c:v>44838</c:v>
                </c:pt>
                <c:pt idx="30">
                  <c:v>44839</c:v>
                </c:pt>
                <c:pt idx="31">
                  <c:v>44840</c:v>
                </c:pt>
                <c:pt idx="32">
                  <c:v>44841</c:v>
                </c:pt>
                <c:pt idx="33">
                  <c:v>44844</c:v>
                </c:pt>
                <c:pt idx="34">
                  <c:v>44845</c:v>
                </c:pt>
                <c:pt idx="35">
                  <c:v>44846</c:v>
                </c:pt>
                <c:pt idx="36">
                  <c:v>44847</c:v>
                </c:pt>
                <c:pt idx="37">
                  <c:v>44848</c:v>
                </c:pt>
                <c:pt idx="38">
                  <c:v>44851</c:v>
                </c:pt>
                <c:pt idx="39">
                  <c:v>44852</c:v>
                </c:pt>
                <c:pt idx="40">
                  <c:v>44853</c:v>
                </c:pt>
                <c:pt idx="41">
                  <c:v>44854</c:v>
                </c:pt>
                <c:pt idx="42">
                  <c:v>44855</c:v>
                </c:pt>
                <c:pt idx="43">
                  <c:v>44858</c:v>
                </c:pt>
                <c:pt idx="44">
                  <c:v>44859</c:v>
                </c:pt>
                <c:pt idx="45">
                  <c:v>44860</c:v>
                </c:pt>
                <c:pt idx="46">
                  <c:v>44861</c:v>
                </c:pt>
                <c:pt idx="47">
                  <c:v>44862</c:v>
                </c:pt>
                <c:pt idx="48">
                  <c:v>44865</c:v>
                </c:pt>
                <c:pt idx="49">
                  <c:v>44866</c:v>
                </c:pt>
                <c:pt idx="50">
                  <c:v>44867</c:v>
                </c:pt>
                <c:pt idx="51">
                  <c:v>44868</c:v>
                </c:pt>
                <c:pt idx="52">
                  <c:v>44869</c:v>
                </c:pt>
                <c:pt idx="53">
                  <c:v>44872</c:v>
                </c:pt>
                <c:pt idx="54">
                  <c:v>44873</c:v>
                </c:pt>
                <c:pt idx="55">
                  <c:v>44874</c:v>
                </c:pt>
                <c:pt idx="56">
                  <c:v>44875</c:v>
                </c:pt>
                <c:pt idx="57">
                  <c:v>44876</c:v>
                </c:pt>
                <c:pt idx="58">
                  <c:v>44879</c:v>
                </c:pt>
                <c:pt idx="59">
                  <c:v>44880</c:v>
                </c:pt>
                <c:pt idx="60">
                  <c:v>44881</c:v>
                </c:pt>
                <c:pt idx="61">
                  <c:v>44882</c:v>
                </c:pt>
                <c:pt idx="62">
                  <c:v>44883</c:v>
                </c:pt>
                <c:pt idx="63">
                  <c:v>44886</c:v>
                </c:pt>
                <c:pt idx="64">
                  <c:v>44887</c:v>
                </c:pt>
                <c:pt idx="65">
                  <c:v>44888</c:v>
                </c:pt>
                <c:pt idx="66">
                  <c:v>44890</c:v>
                </c:pt>
                <c:pt idx="67">
                  <c:v>44893</c:v>
                </c:pt>
                <c:pt idx="68">
                  <c:v>44894</c:v>
                </c:pt>
                <c:pt idx="69">
                  <c:v>44895</c:v>
                </c:pt>
                <c:pt idx="70">
                  <c:v>44896</c:v>
                </c:pt>
                <c:pt idx="71">
                  <c:v>44897</c:v>
                </c:pt>
                <c:pt idx="72">
                  <c:v>44900</c:v>
                </c:pt>
                <c:pt idx="73">
                  <c:v>44901</c:v>
                </c:pt>
                <c:pt idx="74">
                  <c:v>44902</c:v>
                </c:pt>
                <c:pt idx="75">
                  <c:v>44903</c:v>
                </c:pt>
                <c:pt idx="76">
                  <c:v>44904</c:v>
                </c:pt>
                <c:pt idx="77">
                  <c:v>44907</c:v>
                </c:pt>
                <c:pt idx="78">
                  <c:v>44908</c:v>
                </c:pt>
                <c:pt idx="79">
                  <c:v>44909</c:v>
                </c:pt>
                <c:pt idx="80">
                  <c:v>44910</c:v>
                </c:pt>
                <c:pt idx="81">
                  <c:v>44911</c:v>
                </c:pt>
                <c:pt idx="82">
                  <c:v>44914</c:v>
                </c:pt>
                <c:pt idx="83">
                  <c:v>44915</c:v>
                </c:pt>
                <c:pt idx="84">
                  <c:v>44916</c:v>
                </c:pt>
                <c:pt idx="85">
                  <c:v>44917</c:v>
                </c:pt>
                <c:pt idx="86">
                  <c:v>44918</c:v>
                </c:pt>
                <c:pt idx="87">
                  <c:v>44922</c:v>
                </c:pt>
                <c:pt idx="88">
                  <c:v>44923</c:v>
                </c:pt>
                <c:pt idx="89">
                  <c:v>44924</c:v>
                </c:pt>
                <c:pt idx="90">
                  <c:v>44925</c:v>
                </c:pt>
                <c:pt idx="91">
                  <c:v>44929</c:v>
                </c:pt>
                <c:pt idx="92">
                  <c:v>44930</c:v>
                </c:pt>
                <c:pt idx="93">
                  <c:v>44931</c:v>
                </c:pt>
                <c:pt idx="94">
                  <c:v>44932</c:v>
                </c:pt>
                <c:pt idx="95">
                  <c:v>44935</c:v>
                </c:pt>
                <c:pt idx="96">
                  <c:v>44936</c:v>
                </c:pt>
                <c:pt idx="97">
                  <c:v>44937</c:v>
                </c:pt>
                <c:pt idx="98">
                  <c:v>44938</c:v>
                </c:pt>
                <c:pt idx="99">
                  <c:v>44939</c:v>
                </c:pt>
                <c:pt idx="100">
                  <c:v>44943</c:v>
                </c:pt>
                <c:pt idx="101">
                  <c:v>44944</c:v>
                </c:pt>
                <c:pt idx="102">
                  <c:v>44945</c:v>
                </c:pt>
                <c:pt idx="103">
                  <c:v>44946</c:v>
                </c:pt>
                <c:pt idx="104">
                  <c:v>44949</c:v>
                </c:pt>
                <c:pt idx="105">
                  <c:v>44950</c:v>
                </c:pt>
                <c:pt idx="106">
                  <c:v>44951</c:v>
                </c:pt>
                <c:pt idx="107">
                  <c:v>44952</c:v>
                </c:pt>
                <c:pt idx="108">
                  <c:v>44953</c:v>
                </c:pt>
                <c:pt idx="109">
                  <c:v>44956</c:v>
                </c:pt>
                <c:pt idx="110">
                  <c:v>44957</c:v>
                </c:pt>
                <c:pt idx="111">
                  <c:v>44958</c:v>
                </c:pt>
                <c:pt idx="112">
                  <c:v>44959</c:v>
                </c:pt>
                <c:pt idx="113">
                  <c:v>44960</c:v>
                </c:pt>
                <c:pt idx="114">
                  <c:v>44963</c:v>
                </c:pt>
                <c:pt idx="115">
                  <c:v>44964</c:v>
                </c:pt>
                <c:pt idx="116">
                  <c:v>44965</c:v>
                </c:pt>
                <c:pt idx="117">
                  <c:v>44966</c:v>
                </c:pt>
                <c:pt idx="118">
                  <c:v>44967</c:v>
                </c:pt>
                <c:pt idx="119">
                  <c:v>44970</c:v>
                </c:pt>
                <c:pt idx="120">
                  <c:v>44971</c:v>
                </c:pt>
                <c:pt idx="121">
                  <c:v>44972</c:v>
                </c:pt>
                <c:pt idx="122">
                  <c:v>44973</c:v>
                </c:pt>
                <c:pt idx="123">
                  <c:v>44974</c:v>
                </c:pt>
                <c:pt idx="124">
                  <c:v>44978</c:v>
                </c:pt>
                <c:pt idx="125">
                  <c:v>44979</c:v>
                </c:pt>
                <c:pt idx="126">
                  <c:v>44980</c:v>
                </c:pt>
                <c:pt idx="127">
                  <c:v>44981</c:v>
                </c:pt>
                <c:pt idx="128">
                  <c:v>44984</c:v>
                </c:pt>
                <c:pt idx="129">
                  <c:v>44985</c:v>
                </c:pt>
                <c:pt idx="130">
                  <c:v>44986</c:v>
                </c:pt>
              </c:numCache>
            </c:numRef>
          </c:cat>
          <c:val>
            <c:numRef>
              <c:f>Données!$C$126:$C$256</c:f>
              <c:numCache>
                <c:formatCode>0.00</c:formatCode>
                <c:ptCount val="131"/>
                <c:pt idx="0">
                  <c:v>166.54899970072975</c:v>
                </c:pt>
                <c:pt idx="1">
                  <c:v>166.78824937295568</c:v>
                </c:pt>
                <c:pt idx="2">
                  <c:v>168.24359664455667</c:v>
                </c:pt>
                <c:pt idx="3">
                  <c:v>170.02793066409791</c:v>
                </c:pt>
                <c:pt idx="4">
                  <c:v>160.63783101535614</c:v>
                </c:pt>
                <c:pt idx="5">
                  <c:v>161.61473543141341</c:v>
                </c:pt>
                <c:pt idx="6">
                  <c:v>159.80051361931569</c:v>
                </c:pt>
                <c:pt idx="7">
                  <c:v>156.14218012830301</c:v>
                </c:pt>
                <c:pt idx="8">
                  <c:v>159.24229929872664</c:v>
                </c:pt>
                <c:pt idx="9">
                  <c:v>155.97273157743885</c:v>
                </c:pt>
                <c:pt idx="10">
                  <c:v>154.32797800111979</c:v>
                </c:pt>
                <c:pt idx="11">
                  <c:v>154.14853596550003</c:v>
                </c:pt>
                <c:pt idx="12">
                  <c:v>154.97590236391542</c:v>
                </c:pt>
                <c:pt idx="13">
                  <c:v>159.08280582724865</c:v>
                </c:pt>
                <c:pt idx="14">
                  <c:v>159.39181259789913</c:v>
                </c:pt>
                <c:pt idx="15">
                  <c:v>154.29805363222758</c:v>
                </c:pt>
                <c:pt idx="16">
                  <c:v>154.15851007106392</c:v>
                </c:pt>
                <c:pt idx="17">
                  <c:v>150.72945817668119</c:v>
                </c:pt>
                <c:pt idx="18">
                  <c:v>148.83547674135048</c:v>
                </c:pt>
                <c:pt idx="19">
                  <c:v>152.91247530826476</c:v>
                </c:pt>
                <c:pt idx="20">
                  <c:v>156.83995123584572</c:v>
                </c:pt>
                <c:pt idx="21">
                  <c:v>151.89573709005029</c:v>
                </c:pt>
                <c:pt idx="22">
                  <c:v>150.70951365864809</c:v>
                </c:pt>
                <c:pt idx="23">
                  <c:v>149.18437564572454</c:v>
                </c:pt>
                <c:pt idx="24">
                  <c:v>152.25459048472209</c:v>
                </c:pt>
                <c:pt idx="25">
                  <c:v>147.17077987666397</c:v>
                </c:pt>
                <c:pt idx="26">
                  <c:v>145.63568113634042</c:v>
                </c:pt>
                <c:pt idx="27">
                  <c:v>140.83098620963955</c:v>
                </c:pt>
                <c:pt idx="28">
                  <c:v>137.77076889388061</c:v>
                </c:pt>
                <c:pt idx="29">
                  <c:v>144.56907462272329</c:v>
                </c:pt>
                <c:pt idx="30">
                  <c:v>143.61214088678898</c:v>
                </c:pt>
                <c:pt idx="31">
                  <c:v>145.3466013114942</c:v>
                </c:pt>
                <c:pt idx="32">
                  <c:v>142.08698564733041</c:v>
                </c:pt>
                <c:pt idx="33">
                  <c:v>139.97373999999999</c:v>
                </c:pt>
                <c:pt idx="34">
                  <c:v>139.45537413003092</c:v>
                </c:pt>
                <c:pt idx="35">
                  <c:v>138.68782822866098</c:v>
                </c:pt>
                <c:pt idx="36">
                  <c:v>134.56099282602193</c:v>
                </c:pt>
                <c:pt idx="37">
                  <c:v>143.85136273899951</c:v>
                </c:pt>
                <c:pt idx="38">
                  <c:v>140.62167462344777</c:v>
                </c:pt>
                <c:pt idx="39">
                  <c:v>145.02762713701398</c:v>
                </c:pt>
                <c:pt idx="40">
                  <c:v>141.23969943657656</c:v>
                </c:pt>
                <c:pt idx="41">
                  <c:v>142.56547686883786</c:v>
                </c:pt>
                <c:pt idx="42">
                  <c:v>142.41593094348133</c:v>
                </c:pt>
                <c:pt idx="43">
                  <c:v>146.72220862567193</c:v>
                </c:pt>
                <c:pt idx="44">
                  <c:v>149.61300064020352</c:v>
                </c:pt>
                <c:pt idx="45">
                  <c:v>150.48023519388042</c:v>
                </c:pt>
                <c:pt idx="46">
                  <c:v>147.59942457521004</c:v>
                </c:pt>
                <c:pt idx="47">
                  <c:v>147.72901049710916</c:v>
                </c:pt>
                <c:pt idx="48">
                  <c:v>152.67325602102338</c:v>
                </c:pt>
                <c:pt idx="49">
                  <c:v>154.58714816053987</c:v>
                </c:pt>
                <c:pt idx="50">
                  <c:v>148.47661679596899</c:v>
                </c:pt>
                <c:pt idx="51">
                  <c:v>141.60851563090554</c:v>
                </c:pt>
                <c:pt idx="52">
                  <c:v>141.87337191275469</c:v>
                </c:pt>
                <c:pt idx="53">
                  <c:v>136.90096845069209</c:v>
                </c:pt>
                <c:pt idx="54">
                  <c:v>140.19595473641112</c:v>
                </c:pt>
                <c:pt idx="55">
                  <c:v>138.28885398490598</c:v>
                </c:pt>
                <c:pt idx="56">
                  <c:v>141.02468106130488</c:v>
                </c:pt>
                <c:pt idx="57">
                  <c:v>145.59769626129247</c:v>
                </c:pt>
                <c:pt idx="58">
                  <c:v>148.74289006337222</c:v>
                </c:pt>
                <c:pt idx="59">
                  <c:v>151.98793346112222</c:v>
                </c:pt>
                <c:pt idx="60">
                  <c:v>148.90264963649659</c:v>
                </c:pt>
                <c:pt idx="61">
                  <c:v>146.20676595661885</c:v>
                </c:pt>
                <c:pt idx="62">
                  <c:v>152.07780704009474</c:v>
                </c:pt>
                <c:pt idx="63">
                  <c:v>149.93107922757102</c:v>
                </c:pt>
                <c:pt idx="64">
                  <c:v>147.90417232410695</c:v>
                </c:pt>
                <c:pt idx="65">
                  <c:v>149.22216564920714</c:v>
                </c:pt>
                <c:pt idx="66">
                  <c:v>148.08389309606173</c:v>
                </c:pt>
                <c:pt idx="67">
                  <c:v>144.91873245916744</c:v>
                </c:pt>
                <c:pt idx="68">
                  <c:v>144.07002664855523</c:v>
                </c:pt>
                <c:pt idx="69">
                  <c:v>141.18442372328917</c:v>
                </c:pt>
                <c:pt idx="70">
                  <c:v>147.98405444059981</c:v>
                </c:pt>
                <c:pt idx="71">
                  <c:v>145.73748538209566</c:v>
                </c:pt>
                <c:pt idx="72">
                  <c:v>147.54472504386706</c:v>
                </c:pt>
                <c:pt idx="73">
                  <c:v>146.8458001133005</c:v>
                </c:pt>
                <c:pt idx="74">
                  <c:v>141.9732374107692</c:v>
                </c:pt>
                <c:pt idx="75">
                  <c:v>142.14297509043377</c:v>
                </c:pt>
                <c:pt idx="76">
                  <c:v>142.12300060463471</c:v>
                </c:pt>
                <c:pt idx="77">
                  <c:v>142.48245086703963</c:v>
                </c:pt>
                <c:pt idx="78">
                  <c:v>149.2720852115757</c:v>
                </c:pt>
                <c:pt idx="79">
                  <c:v>145.12842058132225</c:v>
                </c:pt>
                <c:pt idx="80">
                  <c:v>140.89487389305421</c:v>
                </c:pt>
                <c:pt idx="81">
                  <c:v>136.48161553860638</c:v>
                </c:pt>
                <c:pt idx="82">
                  <c:v>134.90402688274031</c:v>
                </c:pt>
                <c:pt idx="83">
                  <c:v>131.1896952986591</c:v>
                </c:pt>
                <c:pt idx="84">
                  <c:v>132.77726457997636</c:v>
                </c:pt>
                <c:pt idx="85">
                  <c:v>134.14519005483805</c:v>
                </c:pt>
                <c:pt idx="86">
                  <c:v>130.72041103049921</c:v>
                </c:pt>
                <c:pt idx="87">
                  <c:v>131.17971995461494</c:v>
                </c:pt>
                <c:pt idx="88">
                  <c:v>129.47231812664211</c:v>
                </c:pt>
                <c:pt idx="89">
                  <c:v>127.79488163899613</c:v>
                </c:pt>
                <c:pt idx="90">
                  <c:v>128.21424618492568</c:v>
                </c:pt>
                <c:pt idx="91">
                  <c:v>130.08138215719737</c:v>
                </c:pt>
                <c:pt idx="92">
                  <c:v>126.69655602149477</c:v>
                </c:pt>
                <c:pt idx="93">
                  <c:v>126.93618222036753</c:v>
                </c:pt>
                <c:pt idx="94">
                  <c:v>125.81790430392155</c:v>
                </c:pt>
                <c:pt idx="95">
                  <c:v>130.27110315834193</c:v>
                </c:pt>
                <c:pt idx="96">
                  <c:v>130.06141650617425</c:v>
                </c:pt>
                <c:pt idx="97">
                  <c:v>131.04990889580085</c:v>
                </c:pt>
                <c:pt idx="98">
                  <c:v>133.67590347837105</c:v>
                </c:pt>
                <c:pt idx="99">
                  <c:v>131.82871594752916</c:v>
                </c:pt>
                <c:pt idx="100">
                  <c:v>134.62445022330894</c:v>
                </c:pt>
                <c:pt idx="101">
                  <c:v>136.61142151517774</c:v>
                </c:pt>
                <c:pt idx="102">
                  <c:v>133.8755941833754</c:v>
                </c:pt>
                <c:pt idx="103">
                  <c:v>135.07375758402108</c:v>
                </c:pt>
                <c:pt idx="104">
                  <c:v>137.90943419641522</c:v>
                </c:pt>
                <c:pt idx="105">
                  <c:v>140.09609736063055</c:v>
                </c:pt>
                <c:pt idx="106">
                  <c:v>140.67521475046559</c:v>
                </c:pt>
                <c:pt idx="107">
                  <c:v>142.95173536855219</c:v>
                </c:pt>
                <c:pt idx="108">
                  <c:v>142.94175389996818</c:v>
                </c:pt>
                <c:pt idx="109">
                  <c:v>144.739016989888</c:v>
                </c:pt>
                <c:pt idx="110">
                  <c:v>142.48245094786253</c:v>
                </c:pt>
                <c:pt idx="111">
                  <c:v>143.75051578767719</c:v>
                </c:pt>
                <c:pt idx="112">
                  <c:v>148.67300198215395</c:v>
                </c:pt>
                <c:pt idx="113">
                  <c:v>147.80432750605524</c:v>
                </c:pt>
                <c:pt idx="114">
                  <c:v>152.33741842747307</c:v>
                </c:pt>
                <c:pt idx="115">
                  <c:v>150.4103482395594</c:v>
                </c:pt>
                <c:pt idx="116">
                  <c:v>153.64541902141156</c:v>
                </c:pt>
                <c:pt idx="117">
                  <c:v>153.54556680127152</c:v>
                </c:pt>
                <c:pt idx="118">
                  <c:v>149.46000699999999</c:v>
                </c:pt>
                <c:pt idx="119">
                  <c:v>150.949997</c:v>
                </c:pt>
                <c:pt idx="120">
                  <c:v>152.11999499999999</c:v>
                </c:pt>
                <c:pt idx="121">
                  <c:v>153.11000100000001</c:v>
                </c:pt>
                <c:pt idx="122">
                  <c:v>153.509995</c:v>
                </c:pt>
                <c:pt idx="123">
                  <c:v>152.35000600000001</c:v>
                </c:pt>
                <c:pt idx="124">
                  <c:v>150.199997</c:v>
                </c:pt>
                <c:pt idx="125">
                  <c:v>148.86999499999999</c:v>
                </c:pt>
                <c:pt idx="126">
                  <c:v>150.08999600000001</c:v>
                </c:pt>
                <c:pt idx="127">
                  <c:v>147.11000100000001</c:v>
                </c:pt>
                <c:pt idx="128">
                  <c:v>147.71000699999999</c:v>
                </c:pt>
                <c:pt idx="129">
                  <c:v>147.050003</c:v>
                </c:pt>
                <c:pt idx="130">
                  <c:v>146.83000200000001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54-EA4B-A232-5B4DC7897279}"/>
            </c:ext>
          </c:extLst>
        </c:ser>
        <c:ser>
          <c:idx val="1"/>
          <c:order val="1"/>
          <c:tx>
            <c:strRef>
              <c:f>Données!$D$5</c:f>
              <c:strCache>
                <c:ptCount val="1"/>
                <c:pt idx="0">
                  <c:v>High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Données!$B$126:$B$256</c:f>
              <c:numCache>
                <c:formatCode>m/d/yy</c:formatCode>
                <c:ptCount val="131"/>
                <c:pt idx="0">
                  <c:v>44796</c:v>
                </c:pt>
                <c:pt idx="1">
                  <c:v>44797</c:v>
                </c:pt>
                <c:pt idx="2">
                  <c:v>44798</c:v>
                </c:pt>
                <c:pt idx="3">
                  <c:v>44799</c:v>
                </c:pt>
                <c:pt idx="4">
                  <c:v>44802</c:v>
                </c:pt>
                <c:pt idx="5">
                  <c:v>44803</c:v>
                </c:pt>
                <c:pt idx="6">
                  <c:v>44804</c:v>
                </c:pt>
                <c:pt idx="7">
                  <c:v>44805</c:v>
                </c:pt>
                <c:pt idx="8">
                  <c:v>44806</c:v>
                </c:pt>
                <c:pt idx="9">
                  <c:v>44810</c:v>
                </c:pt>
                <c:pt idx="10">
                  <c:v>44811</c:v>
                </c:pt>
                <c:pt idx="11">
                  <c:v>44812</c:v>
                </c:pt>
                <c:pt idx="12">
                  <c:v>44813</c:v>
                </c:pt>
                <c:pt idx="13">
                  <c:v>44816</c:v>
                </c:pt>
                <c:pt idx="14">
                  <c:v>44817</c:v>
                </c:pt>
                <c:pt idx="15">
                  <c:v>44818</c:v>
                </c:pt>
                <c:pt idx="16">
                  <c:v>44819</c:v>
                </c:pt>
                <c:pt idx="17">
                  <c:v>44820</c:v>
                </c:pt>
                <c:pt idx="18">
                  <c:v>44823</c:v>
                </c:pt>
                <c:pt idx="19">
                  <c:v>44824</c:v>
                </c:pt>
                <c:pt idx="20">
                  <c:v>44825</c:v>
                </c:pt>
                <c:pt idx="21">
                  <c:v>44826</c:v>
                </c:pt>
                <c:pt idx="22">
                  <c:v>44827</c:v>
                </c:pt>
                <c:pt idx="23">
                  <c:v>44830</c:v>
                </c:pt>
                <c:pt idx="24">
                  <c:v>44831</c:v>
                </c:pt>
                <c:pt idx="25">
                  <c:v>44832</c:v>
                </c:pt>
                <c:pt idx="26">
                  <c:v>44833</c:v>
                </c:pt>
                <c:pt idx="27">
                  <c:v>44834</c:v>
                </c:pt>
                <c:pt idx="28">
                  <c:v>44837</c:v>
                </c:pt>
                <c:pt idx="29">
                  <c:v>44838</c:v>
                </c:pt>
                <c:pt idx="30">
                  <c:v>44839</c:v>
                </c:pt>
                <c:pt idx="31">
                  <c:v>44840</c:v>
                </c:pt>
                <c:pt idx="32">
                  <c:v>44841</c:v>
                </c:pt>
                <c:pt idx="33">
                  <c:v>44844</c:v>
                </c:pt>
                <c:pt idx="34">
                  <c:v>44845</c:v>
                </c:pt>
                <c:pt idx="35">
                  <c:v>44846</c:v>
                </c:pt>
                <c:pt idx="36">
                  <c:v>44847</c:v>
                </c:pt>
                <c:pt idx="37">
                  <c:v>44848</c:v>
                </c:pt>
                <c:pt idx="38">
                  <c:v>44851</c:v>
                </c:pt>
                <c:pt idx="39">
                  <c:v>44852</c:v>
                </c:pt>
                <c:pt idx="40">
                  <c:v>44853</c:v>
                </c:pt>
                <c:pt idx="41">
                  <c:v>44854</c:v>
                </c:pt>
                <c:pt idx="42">
                  <c:v>44855</c:v>
                </c:pt>
                <c:pt idx="43">
                  <c:v>44858</c:v>
                </c:pt>
                <c:pt idx="44">
                  <c:v>44859</c:v>
                </c:pt>
                <c:pt idx="45">
                  <c:v>44860</c:v>
                </c:pt>
                <c:pt idx="46">
                  <c:v>44861</c:v>
                </c:pt>
                <c:pt idx="47">
                  <c:v>44862</c:v>
                </c:pt>
                <c:pt idx="48">
                  <c:v>44865</c:v>
                </c:pt>
                <c:pt idx="49">
                  <c:v>44866</c:v>
                </c:pt>
                <c:pt idx="50">
                  <c:v>44867</c:v>
                </c:pt>
                <c:pt idx="51">
                  <c:v>44868</c:v>
                </c:pt>
                <c:pt idx="52">
                  <c:v>44869</c:v>
                </c:pt>
                <c:pt idx="53">
                  <c:v>44872</c:v>
                </c:pt>
                <c:pt idx="54">
                  <c:v>44873</c:v>
                </c:pt>
                <c:pt idx="55">
                  <c:v>44874</c:v>
                </c:pt>
                <c:pt idx="56">
                  <c:v>44875</c:v>
                </c:pt>
                <c:pt idx="57">
                  <c:v>44876</c:v>
                </c:pt>
                <c:pt idx="58">
                  <c:v>44879</c:v>
                </c:pt>
                <c:pt idx="59">
                  <c:v>44880</c:v>
                </c:pt>
                <c:pt idx="60">
                  <c:v>44881</c:v>
                </c:pt>
                <c:pt idx="61">
                  <c:v>44882</c:v>
                </c:pt>
                <c:pt idx="62">
                  <c:v>44883</c:v>
                </c:pt>
                <c:pt idx="63">
                  <c:v>44886</c:v>
                </c:pt>
                <c:pt idx="64">
                  <c:v>44887</c:v>
                </c:pt>
                <c:pt idx="65">
                  <c:v>44888</c:v>
                </c:pt>
                <c:pt idx="66">
                  <c:v>44890</c:v>
                </c:pt>
                <c:pt idx="67">
                  <c:v>44893</c:v>
                </c:pt>
                <c:pt idx="68">
                  <c:v>44894</c:v>
                </c:pt>
                <c:pt idx="69">
                  <c:v>44895</c:v>
                </c:pt>
                <c:pt idx="70">
                  <c:v>44896</c:v>
                </c:pt>
                <c:pt idx="71">
                  <c:v>44897</c:v>
                </c:pt>
                <c:pt idx="72">
                  <c:v>44900</c:v>
                </c:pt>
                <c:pt idx="73">
                  <c:v>44901</c:v>
                </c:pt>
                <c:pt idx="74">
                  <c:v>44902</c:v>
                </c:pt>
                <c:pt idx="75">
                  <c:v>44903</c:v>
                </c:pt>
                <c:pt idx="76">
                  <c:v>44904</c:v>
                </c:pt>
                <c:pt idx="77">
                  <c:v>44907</c:v>
                </c:pt>
                <c:pt idx="78">
                  <c:v>44908</c:v>
                </c:pt>
                <c:pt idx="79">
                  <c:v>44909</c:v>
                </c:pt>
                <c:pt idx="80">
                  <c:v>44910</c:v>
                </c:pt>
                <c:pt idx="81">
                  <c:v>44911</c:v>
                </c:pt>
                <c:pt idx="82">
                  <c:v>44914</c:v>
                </c:pt>
                <c:pt idx="83">
                  <c:v>44915</c:v>
                </c:pt>
                <c:pt idx="84">
                  <c:v>44916</c:v>
                </c:pt>
                <c:pt idx="85">
                  <c:v>44917</c:v>
                </c:pt>
                <c:pt idx="86">
                  <c:v>44918</c:v>
                </c:pt>
                <c:pt idx="87">
                  <c:v>44922</c:v>
                </c:pt>
                <c:pt idx="88">
                  <c:v>44923</c:v>
                </c:pt>
                <c:pt idx="89">
                  <c:v>44924</c:v>
                </c:pt>
                <c:pt idx="90">
                  <c:v>44925</c:v>
                </c:pt>
                <c:pt idx="91">
                  <c:v>44929</c:v>
                </c:pt>
                <c:pt idx="92">
                  <c:v>44930</c:v>
                </c:pt>
                <c:pt idx="93">
                  <c:v>44931</c:v>
                </c:pt>
                <c:pt idx="94">
                  <c:v>44932</c:v>
                </c:pt>
                <c:pt idx="95">
                  <c:v>44935</c:v>
                </c:pt>
                <c:pt idx="96">
                  <c:v>44936</c:v>
                </c:pt>
                <c:pt idx="97">
                  <c:v>44937</c:v>
                </c:pt>
                <c:pt idx="98">
                  <c:v>44938</c:v>
                </c:pt>
                <c:pt idx="99">
                  <c:v>44939</c:v>
                </c:pt>
                <c:pt idx="100">
                  <c:v>44943</c:v>
                </c:pt>
                <c:pt idx="101">
                  <c:v>44944</c:v>
                </c:pt>
                <c:pt idx="102">
                  <c:v>44945</c:v>
                </c:pt>
                <c:pt idx="103">
                  <c:v>44946</c:v>
                </c:pt>
                <c:pt idx="104">
                  <c:v>44949</c:v>
                </c:pt>
                <c:pt idx="105">
                  <c:v>44950</c:v>
                </c:pt>
                <c:pt idx="106">
                  <c:v>44951</c:v>
                </c:pt>
                <c:pt idx="107">
                  <c:v>44952</c:v>
                </c:pt>
                <c:pt idx="108">
                  <c:v>44953</c:v>
                </c:pt>
                <c:pt idx="109">
                  <c:v>44956</c:v>
                </c:pt>
                <c:pt idx="110">
                  <c:v>44957</c:v>
                </c:pt>
                <c:pt idx="111">
                  <c:v>44958</c:v>
                </c:pt>
                <c:pt idx="112">
                  <c:v>44959</c:v>
                </c:pt>
                <c:pt idx="113">
                  <c:v>44960</c:v>
                </c:pt>
                <c:pt idx="114">
                  <c:v>44963</c:v>
                </c:pt>
                <c:pt idx="115">
                  <c:v>44964</c:v>
                </c:pt>
                <c:pt idx="116">
                  <c:v>44965</c:v>
                </c:pt>
                <c:pt idx="117">
                  <c:v>44966</c:v>
                </c:pt>
                <c:pt idx="118">
                  <c:v>44967</c:v>
                </c:pt>
                <c:pt idx="119">
                  <c:v>44970</c:v>
                </c:pt>
                <c:pt idx="120">
                  <c:v>44971</c:v>
                </c:pt>
                <c:pt idx="121">
                  <c:v>44972</c:v>
                </c:pt>
                <c:pt idx="122">
                  <c:v>44973</c:v>
                </c:pt>
                <c:pt idx="123">
                  <c:v>44974</c:v>
                </c:pt>
                <c:pt idx="124">
                  <c:v>44978</c:v>
                </c:pt>
                <c:pt idx="125">
                  <c:v>44979</c:v>
                </c:pt>
                <c:pt idx="126">
                  <c:v>44980</c:v>
                </c:pt>
                <c:pt idx="127">
                  <c:v>44981</c:v>
                </c:pt>
                <c:pt idx="128">
                  <c:v>44984</c:v>
                </c:pt>
                <c:pt idx="129">
                  <c:v>44985</c:v>
                </c:pt>
                <c:pt idx="130">
                  <c:v>44986</c:v>
                </c:pt>
              </c:numCache>
            </c:numRef>
          </c:cat>
          <c:val>
            <c:numRef>
              <c:f>Données!$D$126:$D$256</c:f>
              <c:numCache>
                <c:formatCode>0.00</c:formatCode>
                <c:ptCount val="131"/>
                <c:pt idx="0">
                  <c:v>168.17382432969512</c:v>
                </c:pt>
                <c:pt idx="1">
                  <c:v>167.57573270287892</c:v>
                </c:pt>
                <c:pt idx="2">
                  <c:v>169.59927440727898</c:v>
                </c:pt>
                <c:pt idx="3">
                  <c:v>170.50640122315139</c:v>
                </c:pt>
                <c:pt idx="4">
                  <c:v>162.38226920799346</c:v>
                </c:pt>
                <c:pt idx="5">
                  <c:v>162.04336185952187</c:v>
                </c:pt>
                <c:pt idx="6">
                  <c:v>160.06965951425403</c:v>
                </c:pt>
                <c:pt idx="7">
                  <c:v>157.9165220988121</c:v>
                </c:pt>
                <c:pt idx="8">
                  <c:v>159.85036165750299</c:v>
                </c:pt>
                <c:pt idx="9">
                  <c:v>156.59075620258318</c:v>
                </c:pt>
                <c:pt idx="10">
                  <c:v>156.1720895980807</c:v>
                </c:pt>
                <c:pt idx="11">
                  <c:v>155.8630716087506</c:v>
                </c:pt>
                <c:pt idx="12">
                  <c:v>157.31843981852452</c:v>
                </c:pt>
                <c:pt idx="13">
                  <c:v>163.73796318517253</c:v>
                </c:pt>
                <c:pt idx="14">
                  <c:v>160.02977760414453</c:v>
                </c:pt>
                <c:pt idx="15">
                  <c:v>156.60072516064571</c:v>
                </c:pt>
                <c:pt idx="16">
                  <c:v>154.74664599226892</c:v>
                </c:pt>
                <c:pt idx="17">
                  <c:v>150.8690122566918</c:v>
                </c:pt>
                <c:pt idx="18">
                  <c:v>154.06879174609711</c:v>
                </c:pt>
                <c:pt idx="19">
                  <c:v>157.57760983064605</c:v>
                </c:pt>
                <c:pt idx="20">
                  <c:v>158.23551084479439</c:v>
                </c:pt>
                <c:pt idx="21">
                  <c:v>153.97909102441494</c:v>
                </c:pt>
                <c:pt idx="22">
                  <c:v>150.98862280976056</c:v>
                </c:pt>
                <c:pt idx="23">
                  <c:v>153.28131382236612</c:v>
                </c:pt>
                <c:pt idx="24">
                  <c:v>154.22829396955169</c:v>
                </c:pt>
                <c:pt idx="25">
                  <c:v>150.16124548639345</c:v>
                </c:pt>
                <c:pt idx="26">
                  <c:v>146.25370571141212</c:v>
                </c:pt>
                <c:pt idx="27">
                  <c:v>142.64520890593536</c:v>
                </c:pt>
                <c:pt idx="28">
                  <c:v>142.61532357814644</c:v>
                </c:pt>
                <c:pt idx="29">
                  <c:v>145.7552946401363</c:v>
                </c:pt>
                <c:pt idx="30">
                  <c:v>146.9116194459244</c:v>
                </c:pt>
                <c:pt idx="31">
                  <c:v>147.07109823889886</c:v>
                </c:pt>
                <c:pt idx="32">
                  <c:v>142.6452188660827</c:v>
                </c:pt>
                <c:pt idx="33">
                  <c:v>141.43906930283717</c:v>
                </c:pt>
                <c:pt idx="34">
                  <c:v>140.90077780855455</c:v>
                </c:pt>
                <c:pt idx="35">
                  <c:v>139.91391511027894</c:v>
                </c:pt>
                <c:pt idx="36">
                  <c:v>143.1336521666513</c:v>
                </c:pt>
                <c:pt idx="37">
                  <c:v>144.06070131361002</c:v>
                </c:pt>
                <c:pt idx="38">
                  <c:v>142.44584577046655</c:v>
                </c:pt>
                <c:pt idx="39">
                  <c:v>146.23377369405594</c:v>
                </c:pt>
                <c:pt idx="40">
                  <c:v>144.48933390242081</c:v>
                </c:pt>
                <c:pt idx="41">
                  <c:v>145.42635083291759</c:v>
                </c:pt>
                <c:pt idx="42">
                  <c:v>147.38011465940977</c:v>
                </c:pt>
                <c:pt idx="43">
                  <c:v>149.75254103839103</c:v>
                </c:pt>
                <c:pt idx="44">
                  <c:v>152.00538226205052</c:v>
                </c:pt>
                <c:pt idx="45">
                  <c:v>151.50695971760959</c:v>
                </c:pt>
                <c:pt idx="46">
                  <c:v>148.57630604240688</c:v>
                </c:pt>
                <c:pt idx="47">
                  <c:v>156.99945765379937</c:v>
                </c:pt>
                <c:pt idx="48">
                  <c:v>153.74982473915924</c:v>
                </c:pt>
                <c:pt idx="49">
                  <c:v>154.9559672935423</c:v>
                </c:pt>
                <c:pt idx="50">
                  <c:v>151.68638426282993</c:v>
                </c:pt>
                <c:pt idx="51">
                  <c:v>142.34616881325633</c:v>
                </c:pt>
                <c:pt idx="52">
                  <c:v>142.45248966750597</c:v>
                </c:pt>
                <c:pt idx="53">
                  <c:v>138.93785135708657</c:v>
                </c:pt>
                <c:pt idx="54">
                  <c:v>141.21438880522319</c:v>
                </c:pt>
                <c:pt idx="55">
                  <c:v>138.33878075433418</c:v>
                </c:pt>
                <c:pt idx="56">
                  <c:v>146.64608799999999</c:v>
                </c:pt>
                <c:pt idx="57">
                  <c:v>149.78129639074839</c:v>
                </c:pt>
                <c:pt idx="58">
                  <c:v>150.05089091716317</c:v>
                </c:pt>
                <c:pt idx="59">
                  <c:v>153.35583983041778</c:v>
                </c:pt>
                <c:pt idx="60">
                  <c:v>149.64151148864033</c:v>
                </c:pt>
                <c:pt idx="61">
                  <c:v>151.24907041606949</c:v>
                </c:pt>
                <c:pt idx="62">
                  <c:v>152.46721150104042</c:v>
                </c:pt>
                <c:pt idx="63">
                  <c:v>150.14075008811574</c:v>
                </c:pt>
                <c:pt idx="64">
                  <c:v>150.19067409863263</c:v>
                </c:pt>
                <c:pt idx="65">
                  <c:v>151.59854241391153</c:v>
                </c:pt>
                <c:pt idx="66">
                  <c:v>148.65303109613109</c:v>
                </c:pt>
                <c:pt idx="67">
                  <c:v>146.41644570283881</c:v>
                </c:pt>
                <c:pt idx="68">
                  <c:v>144.58923891442166</c:v>
                </c:pt>
                <c:pt idx="69">
                  <c:v>148.49327106274126</c:v>
                </c:pt>
                <c:pt idx="70">
                  <c:v>148.90264986389835</c:v>
                </c:pt>
                <c:pt idx="71">
                  <c:v>147.77436833467786</c:v>
                </c:pt>
                <c:pt idx="72">
                  <c:v>150.68991680159235</c:v>
                </c:pt>
                <c:pt idx="73">
                  <c:v>147.07544548649247</c:v>
                </c:pt>
                <c:pt idx="74">
                  <c:v>143.15143154520663</c:v>
                </c:pt>
                <c:pt idx="75">
                  <c:v>143.30120968143962</c:v>
                </c:pt>
                <c:pt idx="76">
                  <c:v>145.34808749662798</c:v>
                </c:pt>
                <c:pt idx="77">
                  <c:v>144.27970976262338</c:v>
                </c:pt>
                <c:pt idx="78">
                  <c:v>149.74136968864275</c:v>
                </c:pt>
                <c:pt idx="79">
                  <c:v>146.43642149536893</c:v>
                </c:pt>
                <c:pt idx="80">
                  <c:v>141.58382396099415</c:v>
                </c:pt>
                <c:pt idx="81">
                  <c:v>137.44014401286989</c:v>
                </c:pt>
                <c:pt idx="82">
                  <c:v>134.99388568455717</c:v>
                </c:pt>
                <c:pt idx="83">
                  <c:v>133.04686073211954</c:v>
                </c:pt>
                <c:pt idx="84">
                  <c:v>136.60142764353847</c:v>
                </c:pt>
                <c:pt idx="85">
                  <c:v>134.35486192303279</c:v>
                </c:pt>
                <c:pt idx="86">
                  <c:v>132.21812428700071</c:v>
                </c:pt>
                <c:pt idx="87">
                  <c:v>131.20967322200076</c:v>
                </c:pt>
                <c:pt idx="88">
                  <c:v>130.83024582649873</c:v>
                </c:pt>
                <c:pt idx="89">
                  <c:v>130.28108372246939</c:v>
                </c:pt>
                <c:pt idx="90">
                  <c:v>129.75189150440613</c:v>
                </c:pt>
                <c:pt idx="91">
                  <c:v>130.70043195109974</c:v>
                </c:pt>
                <c:pt idx="92">
                  <c:v>128.46386266037987</c:v>
                </c:pt>
                <c:pt idx="93">
                  <c:v>127.57520651469702</c:v>
                </c:pt>
                <c:pt idx="94">
                  <c:v>130.09137061225195</c:v>
                </c:pt>
                <c:pt idx="95">
                  <c:v>133.20662420657763</c:v>
                </c:pt>
                <c:pt idx="96">
                  <c:v>131.059892028196</c:v>
                </c:pt>
                <c:pt idx="97">
                  <c:v>133.30645852517202</c:v>
                </c:pt>
                <c:pt idx="98">
                  <c:v>134.05531417948916</c:v>
                </c:pt>
                <c:pt idx="99">
                  <c:v>134.7143090714043</c:v>
                </c:pt>
                <c:pt idx="100">
                  <c:v>137.08069090429095</c:v>
                </c:pt>
                <c:pt idx="101">
                  <c:v>138.39868662505043</c:v>
                </c:pt>
                <c:pt idx="102">
                  <c:v>136.04228397524111</c:v>
                </c:pt>
                <c:pt idx="103">
                  <c:v>137.80958530345362</c:v>
                </c:pt>
                <c:pt idx="104">
                  <c:v>143.1015188959156</c:v>
                </c:pt>
                <c:pt idx="105">
                  <c:v>142.94175856614476</c:v>
                </c:pt>
                <c:pt idx="106">
                  <c:v>142.21286105752836</c:v>
                </c:pt>
                <c:pt idx="107">
                  <c:v>144.03009090573332</c:v>
                </c:pt>
                <c:pt idx="108">
                  <c:v>147.00554112114511</c:v>
                </c:pt>
                <c:pt idx="109">
                  <c:v>145.32811354717478</c:v>
                </c:pt>
                <c:pt idx="110">
                  <c:v>144.11994977045919</c:v>
                </c:pt>
                <c:pt idx="111">
                  <c:v>146.38649105365965</c:v>
                </c:pt>
                <c:pt idx="112">
                  <c:v>150.94952521590443</c:v>
                </c:pt>
                <c:pt idx="113">
                  <c:v>157.14007943703771</c:v>
                </c:pt>
                <c:pt idx="114">
                  <c:v>152.86660945929324</c:v>
                </c:pt>
                <c:pt idx="115">
                  <c:v>154.99334778663541</c:v>
                </c:pt>
                <c:pt idx="116">
                  <c:v>154.34434889458598</c:v>
                </c:pt>
                <c:pt idx="117">
                  <c:v>154.0947313410463</c:v>
                </c:pt>
                <c:pt idx="118">
                  <c:v>151.33999600000001</c:v>
                </c:pt>
                <c:pt idx="119">
                  <c:v>154.259995</c:v>
                </c:pt>
                <c:pt idx="120">
                  <c:v>153.770004</c:v>
                </c:pt>
                <c:pt idx="121">
                  <c:v>155.5</c:v>
                </c:pt>
                <c:pt idx="122">
                  <c:v>156.33000200000001</c:v>
                </c:pt>
                <c:pt idx="123">
                  <c:v>153</c:v>
                </c:pt>
                <c:pt idx="124">
                  <c:v>151.300003</c:v>
                </c:pt>
                <c:pt idx="125">
                  <c:v>149.949997</c:v>
                </c:pt>
                <c:pt idx="126">
                  <c:v>150.33999600000001</c:v>
                </c:pt>
                <c:pt idx="127">
                  <c:v>147.19000199999999</c:v>
                </c:pt>
                <c:pt idx="128">
                  <c:v>149.16999799999999</c:v>
                </c:pt>
                <c:pt idx="129">
                  <c:v>149.08000200000001</c:v>
                </c:pt>
                <c:pt idx="130">
                  <c:v>147.229996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54-EA4B-A232-5B4DC7897279}"/>
            </c:ext>
          </c:extLst>
        </c:ser>
        <c:ser>
          <c:idx val="2"/>
          <c:order val="2"/>
          <c:tx>
            <c:strRef>
              <c:f>Données!$E$5</c:f>
              <c:strCache>
                <c:ptCount val="1"/>
                <c:pt idx="0">
                  <c:v>Low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Données!$B$126:$B$256</c:f>
              <c:numCache>
                <c:formatCode>m/d/yy</c:formatCode>
                <c:ptCount val="131"/>
                <c:pt idx="0">
                  <c:v>44796</c:v>
                </c:pt>
                <c:pt idx="1">
                  <c:v>44797</c:v>
                </c:pt>
                <c:pt idx="2">
                  <c:v>44798</c:v>
                </c:pt>
                <c:pt idx="3">
                  <c:v>44799</c:v>
                </c:pt>
                <c:pt idx="4">
                  <c:v>44802</c:v>
                </c:pt>
                <c:pt idx="5">
                  <c:v>44803</c:v>
                </c:pt>
                <c:pt idx="6">
                  <c:v>44804</c:v>
                </c:pt>
                <c:pt idx="7">
                  <c:v>44805</c:v>
                </c:pt>
                <c:pt idx="8">
                  <c:v>44806</c:v>
                </c:pt>
                <c:pt idx="9">
                  <c:v>44810</c:v>
                </c:pt>
                <c:pt idx="10">
                  <c:v>44811</c:v>
                </c:pt>
                <c:pt idx="11">
                  <c:v>44812</c:v>
                </c:pt>
                <c:pt idx="12">
                  <c:v>44813</c:v>
                </c:pt>
                <c:pt idx="13">
                  <c:v>44816</c:v>
                </c:pt>
                <c:pt idx="14">
                  <c:v>44817</c:v>
                </c:pt>
                <c:pt idx="15">
                  <c:v>44818</c:v>
                </c:pt>
                <c:pt idx="16">
                  <c:v>44819</c:v>
                </c:pt>
                <c:pt idx="17">
                  <c:v>44820</c:v>
                </c:pt>
                <c:pt idx="18">
                  <c:v>44823</c:v>
                </c:pt>
                <c:pt idx="19">
                  <c:v>44824</c:v>
                </c:pt>
                <c:pt idx="20">
                  <c:v>44825</c:v>
                </c:pt>
                <c:pt idx="21">
                  <c:v>44826</c:v>
                </c:pt>
                <c:pt idx="22">
                  <c:v>44827</c:v>
                </c:pt>
                <c:pt idx="23">
                  <c:v>44830</c:v>
                </c:pt>
                <c:pt idx="24">
                  <c:v>44831</c:v>
                </c:pt>
                <c:pt idx="25">
                  <c:v>44832</c:v>
                </c:pt>
                <c:pt idx="26">
                  <c:v>44833</c:v>
                </c:pt>
                <c:pt idx="27">
                  <c:v>44834</c:v>
                </c:pt>
                <c:pt idx="28">
                  <c:v>44837</c:v>
                </c:pt>
                <c:pt idx="29">
                  <c:v>44838</c:v>
                </c:pt>
                <c:pt idx="30">
                  <c:v>44839</c:v>
                </c:pt>
                <c:pt idx="31">
                  <c:v>44840</c:v>
                </c:pt>
                <c:pt idx="32">
                  <c:v>44841</c:v>
                </c:pt>
                <c:pt idx="33">
                  <c:v>44844</c:v>
                </c:pt>
                <c:pt idx="34">
                  <c:v>44845</c:v>
                </c:pt>
                <c:pt idx="35">
                  <c:v>44846</c:v>
                </c:pt>
                <c:pt idx="36">
                  <c:v>44847</c:v>
                </c:pt>
                <c:pt idx="37">
                  <c:v>44848</c:v>
                </c:pt>
                <c:pt idx="38">
                  <c:v>44851</c:v>
                </c:pt>
                <c:pt idx="39">
                  <c:v>44852</c:v>
                </c:pt>
                <c:pt idx="40">
                  <c:v>44853</c:v>
                </c:pt>
                <c:pt idx="41">
                  <c:v>44854</c:v>
                </c:pt>
                <c:pt idx="42">
                  <c:v>44855</c:v>
                </c:pt>
                <c:pt idx="43">
                  <c:v>44858</c:v>
                </c:pt>
                <c:pt idx="44">
                  <c:v>44859</c:v>
                </c:pt>
                <c:pt idx="45">
                  <c:v>44860</c:v>
                </c:pt>
                <c:pt idx="46">
                  <c:v>44861</c:v>
                </c:pt>
                <c:pt idx="47">
                  <c:v>44862</c:v>
                </c:pt>
                <c:pt idx="48">
                  <c:v>44865</c:v>
                </c:pt>
                <c:pt idx="49">
                  <c:v>44866</c:v>
                </c:pt>
                <c:pt idx="50">
                  <c:v>44867</c:v>
                </c:pt>
                <c:pt idx="51">
                  <c:v>44868</c:v>
                </c:pt>
                <c:pt idx="52">
                  <c:v>44869</c:v>
                </c:pt>
                <c:pt idx="53">
                  <c:v>44872</c:v>
                </c:pt>
                <c:pt idx="54">
                  <c:v>44873</c:v>
                </c:pt>
                <c:pt idx="55">
                  <c:v>44874</c:v>
                </c:pt>
                <c:pt idx="56">
                  <c:v>44875</c:v>
                </c:pt>
                <c:pt idx="57">
                  <c:v>44876</c:v>
                </c:pt>
                <c:pt idx="58">
                  <c:v>44879</c:v>
                </c:pt>
                <c:pt idx="59">
                  <c:v>44880</c:v>
                </c:pt>
                <c:pt idx="60">
                  <c:v>44881</c:v>
                </c:pt>
                <c:pt idx="61">
                  <c:v>44882</c:v>
                </c:pt>
                <c:pt idx="62">
                  <c:v>44883</c:v>
                </c:pt>
                <c:pt idx="63">
                  <c:v>44886</c:v>
                </c:pt>
                <c:pt idx="64">
                  <c:v>44887</c:v>
                </c:pt>
                <c:pt idx="65">
                  <c:v>44888</c:v>
                </c:pt>
                <c:pt idx="66">
                  <c:v>44890</c:v>
                </c:pt>
                <c:pt idx="67">
                  <c:v>44893</c:v>
                </c:pt>
                <c:pt idx="68">
                  <c:v>44894</c:v>
                </c:pt>
                <c:pt idx="69">
                  <c:v>44895</c:v>
                </c:pt>
                <c:pt idx="70">
                  <c:v>44896</c:v>
                </c:pt>
                <c:pt idx="71">
                  <c:v>44897</c:v>
                </c:pt>
                <c:pt idx="72">
                  <c:v>44900</c:v>
                </c:pt>
                <c:pt idx="73">
                  <c:v>44901</c:v>
                </c:pt>
                <c:pt idx="74">
                  <c:v>44902</c:v>
                </c:pt>
                <c:pt idx="75">
                  <c:v>44903</c:v>
                </c:pt>
                <c:pt idx="76">
                  <c:v>44904</c:v>
                </c:pt>
                <c:pt idx="77">
                  <c:v>44907</c:v>
                </c:pt>
                <c:pt idx="78">
                  <c:v>44908</c:v>
                </c:pt>
                <c:pt idx="79">
                  <c:v>44909</c:v>
                </c:pt>
                <c:pt idx="80">
                  <c:v>44910</c:v>
                </c:pt>
                <c:pt idx="81">
                  <c:v>44911</c:v>
                </c:pt>
                <c:pt idx="82">
                  <c:v>44914</c:v>
                </c:pt>
                <c:pt idx="83">
                  <c:v>44915</c:v>
                </c:pt>
                <c:pt idx="84">
                  <c:v>44916</c:v>
                </c:pt>
                <c:pt idx="85">
                  <c:v>44917</c:v>
                </c:pt>
                <c:pt idx="86">
                  <c:v>44918</c:v>
                </c:pt>
                <c:pt idx="87">
                  <c:v>44922</c:v>
                </c:pt>
                <c:pt idx="88">
                  <c:v>44923</c:v>
                </c:pt>
                <c:pt idx="89">
                  <c:v>44924</c:v>
                </c:pt>
                <c:pt idx="90">
                  <c:v>44925</c:v>
                </c:pt>
                <c:pt idx="91">
                  <c:v>44929</c:v>
                </c:pt>
                <c:pt idx="92">
                  <c:v>44930</c:v>
                </c:pt>
                <c:pt idx="93">
                  <c:v>44931</c:v>
                </c:pt>
                <c:pt idx="94">
                  <c:v>44932</c:v>
                </c:pt>
                <c:pt idx="95">
                  <c:v>44935</c:v>
                </c:pt>
                <c:pt idx="96">
                  <c:v>44936</c:v>
                </c:pt>
                <c:pt idx="97">
                  <c:v>44937</c:v>
                </c:pt>
                <c:pt idx="98">
                  <c:v>44938</c:v>
                </c:pt>
                <c:pt idx="99">
                  <c:v>44939</c:v>
                </c:pt>
                <c:pt idx="100">
                  <c:v>44943</c:v>
                </c:pt>
                <c:pt idx="101">
                  <c:v>44944</c:v>
                </c:pt>
                <c:pt idx="102">
                  <c:v>44945</c:v>
                </c:pt>
                <c:pt idx="103">
                  <c:v>44946</c:v>
                </c:pt>
                <c:pt idx="104">
                  <c:v>44949</c:v>
                </c:pt>
                <c:pt idx="105">
                  <c:v>44950</c:v>
                </c:pt>
                <c:pt idx="106">
                  <c:v>44951</c:v>
                </c:pt>
                <c:pt idx="107">
                  <c:v>44952</c:v>
                </c:pt>
                <c:pt idx="108">
                  <c:v>44953</c:v>
                </c:pt>
                <c:pt idx="109">
                  <c:v>44956</c:v>
                </c:pt>
                <c:pt idx="110">
                  <c:v>44957</c:v>
                </c:pt>
                <c:pt idx="111">
                  <c:v>44958</c:v>
                </c:pt>
                <c:pt idx="112">
                  <c:v>44959</c:v>
                </c:pt>
                <c:pt idx="113">
                  <c:v>44960</c:v>
                </c:pt>
                <c:pt idx="114">
                  <c:v>44963</c:v>
                </c:pt>
                <c:pt idx="115">
                  <c:v>44964</c:v>
                </c:pt>
                <c:pt idx="116">
                  <c:v>44965</c:v>
                </c:pt>
                <c:pt idx="117">
                  <c:v>44966</c:v>
                </c:pt>
                <c:pt idx="118">
                  <c:v>44967</c:v>
                </c:pt>
                <c:pt idx="119">
                  <c:v>44970</c:v>
                </c:pt>
                <c:pt idx="120">
                  <c:v>44971</c:v>
                </c:pt>
                <c:pt idx="121">
                  <c:v>44972</c:v>
                </c:pt>
                <c:pt idx="122">
                  <c:v>44973</c:v>
                </c:pt>
                <c:pt idx="123">
                  <c:v>44974</c:v>
                </c:pt>
                <c:pt idx="124">
                  <c:v>44978</c:v>
                </c:pt>
                <c:pt idx="125">
                  <c:v>44979</c:v>
                </c:pt>
                <c:pt idx="126">
                  <c:v>44980</c:v>
                </c:pt>
                <c:pt idx="127">
                  <c:v>44981</c:v>
                </c:pt>
                <c:pt idx="128">
                  <c:v>44984</c:v>
                </c:pt>
                <c:pt idx="129">
                  <c:v>44985</c:v>
                </c:pt>
                <c:pt idx="130">
                  <c:v>44986</c:v>
                </c:pt>
              </c:numCache>
            </c:numRef>
          </c:cat>
          <c:val>
            <c:numRef>
              <c:f>Données!$E$126:$E$256</c:f>
              <c:numCache>
                <c:formatCode>0.00</c:formatCode>
                <c:ptCount val="131"/>
                <c:pt idx="0">
                  <c:v>166.12035832291056</c:v>
                </c:pt>
                <c:pt idx="1">
                  <c:v>165.72164294885476</c:v>
                </c:pt>
                <c:pt idx="2">
                  <c:v>167.81497021203737</c:v>
                </c:pt>
                <c:pt idx="3">
                  <c:v>163.04019967217326</c:v>
                </c:pt>
                <c:pt idx="4">
                  <c:v>159.31207094763553</c:v>
                </c:pt>
                <c:pt idx="5">
                  <c:v>157.21874697935928</c:v>
                </c:pt>
                <c:pt idx="6">
                  <c:v>156.64058925594119</c:v>
                </c:pt>
                <c:pt idx="7">
                  <c:v>154.17844000471595</c:v>
                </c:pt>
                <c:pt idx="8">
                  <c:v>154.47749159039728</c:v>
                </c:pt>
                <c:pt idx="9">
                  <c:v>153.20156755212162</c:v>
                </c:pt>
                <c:pt idx="10">
                  <c:v>153.12181748628902</c:v>
                </c:pt>
                <c:pt idx="11">
                  <c:v>152.19475908152839</c:v>
                </c:pt>
                <c:pt idx="12">
                  <c:v>154.25818959643482</c:v>
                </c:pt>
                <c:pt idx="13">
                  <c:v>158.79373444892576</c:v>
                </c:pt>
                <c:pt idx="14">
                  <c:v>152.88256671967559</c:v>
                </c:pt>
                <c:pt idx="15">
                  <c:v>153.12181177464444</c:v>
                </c:pt>
                <c:pt idx="16">
                  <c:v>150.89891322821654</c:v>
                </c:pt>
                <c:pt idx="17">
                  <c:v>147.89847179907147</c:v>
                </c:pt>
                <c:pt idx="18">
                  <c:v>148.62615211573586</c:v>
                </c:pt>
                <c:pt idx="19">
                  <c:v>152.59350027102428</c:v>
                </c:pt>
                <c:pt idx="20">
                  <c:v>153.11184735803354</c:v>
                </c:pt>
                <c:pt idx="21">
                  <c:v>150.43040779426693</c:v>
                </c:pt>
                <c:pt idx="22">
                  <c:v>148.08786792469078</c:v>
                </c:pt>
                <c:pt idx="23">
                  <c:v>149.16443422279906</c:v>
                </c:pt>
                <c:pt idx="24">
                  <c:v>149.47344925398102</c:v>
                </c:pt>
                <c:pt idx="25">
                  <c:v>144.37967565045091</c:v>
                </c:pt>
                <c:pt idx="26">
                  <c:v>140.23289364417002</c:v>
                </c:pt>
                <c:pt idx="27">
                  <c:v>137.56141162579041</c:v>
                </c:pt>
                <c:pt idx="28">
                  <c:v>137.25241649499344</c:v>
                </c:pt>
                <c:pt idx="29">
                  <c:v>143.80151779652627</c:v>
                </c:pt>
                <c:pt idx="30">
                  <c:v>142.55549769050117</c:v>
                </c:pt>
                <c:pt idx="31">
                  <c:v>144.7584793725996</c:v>
                </c:pt>
                <c:pt idx="32">
                  <c:v>139.00680998531595</c:v>
                </c:pt>
                <c:pt idx="33">
                  <c:v>138.12962831416775</c:v>
                </c:pt>
                <c:pt idx="34">
                  <c:v>137.78072036020421</c:v>
                </c:pt>
                <c:pt idx="35">
                  <c:v>137.7209100425398</c:v>
                </c:pt>
                <c:pt idx="36">
                  <c:v>133.94295328181965</c:v>
                </c:pt>
                <c:pt idx="37">
                  <c:v>137.75081685334834</c:v>
                </c:pt>
                <c:pt idx="38">
                  <c:v>139.82421410043395</c:v>
                </c:pt>
                <c:pt idx="39">
                  <c:v>140.16313214617847</c:v>
                </c:pt>
                <c:pt idx="40">
                  <c:v>141.05030127867161</c:v>
                </c:pt>
                <c:pt idx="41">
                  <c:v>142.19664278534671</c:v>
                </c:pt>
                <c:pt idx="42">
                  <c:v>142.19662914240337</c:v>
                </c:pt>
                <c:pt idx="43">
                  <c:v>145.5359886424086</c:v>
                </c:pt>
                <c:pt idx="44">
                  <c:v>148.88532560980144</c:v>
                </c:pt>
                <c:pt idx="45">
                  <c:v>147.56950140271533</c:v>
                </c:pt>
                <c:pt idx="46">
                  <c:v>143.67194432578199</c:v>
                </c:pt>
                <c:pt idx="47">
                  <c:v>147.35022812305286</c:v>
                </c:pt>
                <c:pt idx="48">
                  <c:v>151.43719080450899</c:v>
                </c:pt>
                <c:pt idx="49">
                  <c:v>148.65606061906712</c:v>
                </c:pt>
                <c:pt idx="50">
                  <c:v>144.53917334026872</c:v>
                </c:pt>
                <c:pt idx="51">
                  <c:v>138.30903717025353</c:v>
                </c:pt>
                <c:pt idx="52">
                  <c:v>134.1751352220661</c:v>
                </c:pt>
                <c:pt idx="53">
                  <c:v>135.463160822991</c:v>
                </c:pt>
                <c:pt idx="54">
                  <c:v>137.28040715452823</c:v>
                </c:pt>
                <c:pt idx="55">
                  <c:v>134.38481086406557</c:v>
                </c:pt>
                <c:pt idx="56">
                  <c:v>139.28732874267479</c:v>
                </c:pt>
                <c:pt idx="57">
                  <c:v>144.14989488550987</c:v>
                </c:pt>
                <c:pt idx="58">
                  <c:v>147.20522986935293</c:v>
                </c:pt>
                <c:pt idx="59">
                  <c:v>148.33351033159207</c:v>
                </c:pt>
                <c:pt idx="60">
                  <c:v>147.06544281709799</c:v>
                </c:pt>
                <c:pt idx="61">
                  <c:v>145.92719380461386</c:v>
                </c:pt>
                <c:pt idx="62">
                  <c:v>149.74137727899395</c:v>
                </c:pt>
                <c:pt idx="63">
                  <c:v>147.49479610714363</c:v>
                </c:pt>
                <c:pt idx="64">
                  <c:v>146.70598981112454</c:v>
                </c:pt>
                <c:pt idx="65">
                  <c:v>149.11233234192662</c:v>
                </c:pt>
                <c:pt idx="66">
                  <c:v>146.89570430628106</c:v>
                </c:pt>
                <c:pt idx="67">
                  <c:v>143.16142157744602</c:v>
                </c:pt>
                <c:pt idx="68">
                  <c:v>140.13604605653342</c:v>
                </c:pt>
                <c:pt idx="69">
                  <c:v>140.33572857055117</c:v>
                </c:pt>
                <c:pt idx="70">
                  <c:v>146.38648771887847</c:v>
                </c:pt>
                <c:pt idx="71">
                  <c:v>145.42794500878122</c:v>
                </c:pt>
                <c:pt idx="72">
                  <c:v>145.54777409238889</c:v>
                </c:pt>
                <c:pt idx="73">
                  <c:v>141.70364225513367</c:v>
                </c:pt>
                <c:pt idx="74">
                  <c:v>139.78657400615052</c:v>
                </c:pt>
                <c:pt idx="75">
                  <c:v>140.88490093588896</c:v>
                </c:pt>
                <c:pt idx="76">
                  <c:v>140.68519386817337</c:v>
                </c:pt>
                <c:pt idx="77">
                  <c:v>140.84495204537188</c:v>
                </c:pt>
                <c:pt idx="78">
                  <c:v>144.02010914567293</c:v>
                </c:pt>
                <c:pt idx="79">
                  <c:v>140.94480622018776</c:v>
                </c:pt>
                <c:pt idx="80">
                  <c:v>135.82261653287983</c:v>
                </c:pt>
                <c:pt idx="81">
                  <c:v>133.52612212304575</c:v>
                </c:pt>
                <c:pt idx="82">
                  <c:v>131.11981069831864</c:v>
                </c:pt>
                <c:pt idx="83">
                  <c:v>129.69198204463899</c:v>
                </c:pt>
                <c:pt idx="84">
                  <c:v>132.54761921478672</c:v>
                </c:pt>
                <c:pt idx="85">
                  <c:v>130.10136126514922</c:v>
                </c:pt>
                <c:pt idx="86">
                  <c:v>129.44236338342677</c:v>
                </c:pt>
                <c:pt idx="87">
                  <c:v>128.52377105433777</c:v>
                </c:pt>
                <c:pt idx="88">
                  <c:v>125.67811615927839</c:v>
                </c:pt>
                <c:pt idx="89">
                  <c:v>127.53528299245399</c:v>
                </c:pt>
                <c:pt idx="90">
                  <c:v>127.23573617632691</c:v>
                </c:pt>
                <c:pt idx="91">
                  <c:v>123.9806960874818</c:v>
                </c:pt>
                <c:pt idx="92">
                  <c:v>124.88931835015363</c:v>
                </c:pt>
                <c:pt idx="93">
                  <c:v>124.56980037280593</c:v>
                </c:pt>
                <c:pt idx="94">
                  <c:v>124.69960870803619</c:v>
                </c:pt>
                <c:pt idx="95">
                  <c:v>129.69198535505438</c:v>
                </c:pt>
                <c:pt idx="96">
                  <c:v>127.92467888904771</c:v>
                </c:pt>
                <c:pt idx="97">
                  <c:v>130.26112024301364</c:v>
                </c:pt>
                <c:pt idx="98">
                  <c:v>131.23962028944425</c:v>
                </c:pt>
                <c:pt idx="99">
                  <c:v>131.45928501420767</c:v>
                </c:pt>
                <c:pt idx="100">
                  <c:v>133.92552038658783</c:v>
                </c:pt>
                <c:pt idx="101">
                  <c:v>134.82414242664836</c:v>
                </c:pt>
                <c:pt idx="102">
                  <c:v>133.56606878192397</c:v>
                </c:pt>
                <c:pt idx="103">
                  <c:v>134.01537560627173</c:v>
                </c:pt>
                <c:pt idx="104">
                  <c:v>137.68976858295611</c:v>
                </c:pt>
                <c:pt idx="105">
                  <c:v>140.08611759786893</c:v>
                </c:pt>
                <c:pt idx="106">
                  <c:v>138.59838467428551</c:v>
                </c:pt>
                <c:pt idx="107">
                  <c:v>141.68366748937962</c:v>
                </c:pt>
                <c:pt idx="108">
                  <c:v>142.86187386451147</c:v>
                </c:pt>
                <c:pt idx="109">
                  <c:v>142.63223266427963</c:v>
                </c:pt>
                <c:pt idx="110">
                  <c:v>142.06309323453897</c:v>
                </c:pt>
                <c:pt idx="111">
                  <c:v>141.10456175775224</c:v>
                </c:pt>
                <c:pt idx="112">
                  <c:v>147.94411883152759</c:v>
                </c:pt>
                <c:pt idx="113">
                  <c:v>147.60463540115813</c:v>
                </c:pt>
                <c:pt idx="114">
                  <c:v>150.55013924300974</c:v>
                </c:pt>
                <c:pt idx="115">
                  <c:v>150.4103482395594</c:v>
                </c:pt>
                <c:pt idx="116">
                  <c:v>150.93954335507036</c:v>
                </c:pt>
                <c:pt idx="117">
                  <c:v>150.19068800459627</c:v>
                </c:pt>
                <c:pt idx="118">
                  <c:v>149.220001</c:v>
                </c:pt>
                <c:pt idx="119">
                  <c:v>150.91999799999999</c:v>
                </c:pt>
                <c:pt idx="120">
                  <c:v>150.86000100000001</c:v>
                </c:pt>
                <c:pt idx="121">
                  <c:v>152.88000500000001</c:v>
                </c:pt>
                <c:pt idx="122">
                  <c:v>153.35000600000001</c:v>
                </c:pt>
                <c:pt idx="123">
                  <c:v>150.85000600000001</c:v>
                </c:pt>
                <c:pt idx="124">
                  <c:v>148.41000399999999</c:v>
                </c:pt>
                <c:pt idx="125">
                  <c:v>147.16000399999999</c:v>
                </c:pt>
                <c:pt idx="126">
                  <c:v>147.240005</c:v>
                </c:pt>
                <c:pt idx="127">
                  <c:v>145.720001</c:v>
                </c:pt>
                <c:pt idx="128">
                  <c:v>147.449997</c:v>
                </c:pt>
                <c:pt idx="129">
                  <c:v>146.83000200000001</c:v>
                </c:pt>
                <c:pt idx="130">
                  <c:v>145.009995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D54-EA4B-A232-5B4DC7897279}"/>
            </c:ext>
          </c:extLst>
        </c:ser>
        <c:ser>
          <c:idx val="3"/>
          <c:order val="3"/>
          <c:tx>
            <c:strRef>
              <c:f>Données!$F$5</c:f>
              <c:strCache>
                <c:ptCount val="1"/>
                <c:pt idx="0">
                  <c:v>Close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Données!$B$126:$B$256</c:f>
              <c:numCache>
                <c:formatCode>m/d/yy</c:formatCode>
                <c:ptCount val="131"/>
                <c:pt idx="0">
                  <c:v>44796</c:v>
                </c:pt>
                <c:pt idx="1">
                  <c:v>44797</c:v>
                </c:pt>
                <c:pt idx="2">
                  <c:v>44798</c:v>
                </c:pt>
                <c:pt idx="3">
                  <c:v>44799</c:v>
                </c:pt>
                <c:pt idx="4">
                  <c:v>44802</c:v>
                </c:pt>
                <c:pt idx="5">
                  <c:v>44803</c:v>
                </c:pt>
                <c:pt idx="6">
                  <c:v>44804</c:v>
                </c:pt>
                <c:pt idx="7">
                  <c:v>44805</c:v>
                </c:pt>
                <c:pt idx="8">
                  <c:v>44806</c:v>
                </c:pt>
                <c:pt idx="9">
                  <c:v>44810</c:v>
                </c:pt>
                <c:pt idx="10">
                  <c:v>44811</c:v>
                </c:pt>
                <c:pt idx="11">
                  <c:v>44812</c:v>
                </c:pt>
                <c:pt idx="12">
                  <c:v>44813</c:v>
                </c:pt>
                <c:pt idx="13">
                  <c:v>44816</c:v>
                </c:pt>
                <c:pt idx="14">
                  <c:v>44817</c:v>
                </c:pt>
                <c:pt idx="15">
                  <c:v>44818</c:v>
                </c:pt>
                <c:pt idx="16">
                  <c:v>44819</c:v>
                </c:pt>
                <c:pt idx="17">
                  <c:v>44820</c:v>
                </c:pt>
                <c:pt idx="18">
                  <c:v>44823</c:v>
                </c:pt>
                <c:pt idx="19">
                  <c:v>44824</c:v>
                </c:pt>
                <c:pt idx="20">
                  <c:v>44825</c:v>
                </c:pt>
                <c:pt idx="21">
                  <c:v>44826</c:v>
                </c:pt>
                <c:pt idx="22">
                  <c:v>44827</c:v>
                </c:pt>
                <c:pt idx="23">
                  <c:v>44830</c:v>
                </c:pt>
                <c:pt idx="24">
                  <c:v>44831</c:v>
                </c:pt>
                <c:pt idx="25">
                  <c:v>44832</c:v>
                </c:pt>
                <c:pt idx="26">
                  <c:v>44833</c:v>
                </c:pt>
                <c:pt idx="27">
                  <c:v>44834</c:v>
                </c:pt>
                <c:pt idx="28">
                  <c:v>44837</c:v>
                </c:pt>
                <c:pt idx="29">
                  <c:v>44838</c:v>
                </c:pt>
                <c:pt idx="30">
                  <c:v>44839</c:v>
                </c:pt>
                <c:pt idx="31">
                  <c:v>44840</c:v>
                </c:pt>
                <c:pt idx="32">
                  <c:v>44841</c:v>
                </c:pt>
                <c:pt idx="33">
                  <c:v>44844</c:v>
                </c:pt>
                <c:pt idx="34">
                  <c:v>44845</c:v>
                </c:pt>
                <c:pt idx="35">
                  <c:v>44846</c:v>
                </c:pt>
                <c:pt idx="36">
                  <c:v>44847</c:v>
                </c:pt>
                <c:pt idx="37">
                  <c:v>44848</c:v>
                </c:pt>
                <c:pt idx="38">
                  <c:v>44851</c:v>
                </c:pt>
                <c:pt idx="39">
                  <c:v>44852</c:v>
                </c:pt>
                <c:pt idx="40">
                  <c:v>44853</c:v>
                </c:pt>
                <c:pt idx="41">
                  <c:v>44854</c:v>
                </c:pt>
                <c:pt idx="42">
                  <c:v>44855</c:v>
                </c:pt>
                <c:pt idx="43">
                  <c:v>44858</c:v>
                </c:pt>
                <c:pt idx="44">
                  <c:v>44859</c:v>
                </c:pt>
                <c:pt idx="45">
                  <c:v>44860</c:v>
                </c:pt>
                <c:pt idx="46">
                  <c:v>44861</c:v>
                </c:pt>
                <c:pt idx="47">
                  <c:v>44862</c:v>
                </c:pt>
                <c:pt idx="48">
                  <c:v>44865</c:v>
                </c:pt>
                <c:pt idx="49">
                  <c:v>44866</c:v>
                </c:pt>
                <c:pt idx="50">
                  <c:v>44867</c:v>
                </c:pt>
                <c:pt idx="51">
                  <c:v>44868</c:v>
                </c:pt>
                <c:pt idx="52">
                  <c:v>44869</c:v>
                </c:pt>
                <c:pt idx="53">
                  <c:v>44872</c:v>
                </c:pt>
                <c:pt idx="54">
                  <c:v>44873</c:v>
                </c:pt>
                <c:pt idx="55">
                  <c:v>44874</c:v>
                </c:pt>
                <c:pt idx="56">
                  <c:v>44875</c:v>
                </c:pt>
                <c:pt idx="57">
                  <c:v>44876</c:v>
                </c:pt>
                <c:pt idx="58">
                  <c:v>44879</c:v>
                </c:pt>
                <c:pt idx="59">
                  <c:v>44880</c:v>
                </c:pt>
                <c:pt idx="60">
                  <c:v>44881</c:v>
                </c:pt>
                <c:pt idx="61">
                  <c:v>44882</c:v>
                </c:pt>
                <c:pt idx="62">
                  <c:v>44883</c:v>
                </c:pt>
                <c:pt idx="63">
                  <c:v>44886</c:v>
                </c:pt>
                <c:pt idx="64">
                  <c:v>44887</c:v>
                </c:pt>
                <c:pt idx="65">
                  <c:v>44888</c:v>
                </c:pt>
                <c:pt idx="66">
                  <c:v>44890</c:v>
                </c:pt>
                <c:pt idx="67">
                  <c:v>44893</c:v>
                </c:pt>
                <c:pt idx="68">
                  <c:v>44894</c:v>
                </c:pt>
                <c:pt idx="69">
                  <c:v>44895</c:v>
                </c:pt>
                <c:pt idx="70">
                  <c:v>44896</c:v>
                </c:pt>
                <c:pt idx="71">
                  <c:v>44897</c:v>
                </c:pt>
                <c:pt idx="72">
                  <c:v>44900</c:v>
                </c:pt>
                <c:pt idx="73">
                  <c:v>44901</c:v>
                </c:pt>
                <c:pt idx="74">
                  <c:v>44902</c:v>
                </c:pt>
                <c:pt idx="75">
                  <c:v>44903</c:v>
                </c:pt>
                <c:pt idx="76">
                  <c:v>44904</c:v>
                </c:pt>
                <c:pt idx="77">
                  <c:v>44907</c:v>
                </c:pt>
                <c:pt idx="78">
                  <c:v>44908</c:v>
                </c:pt>
                <c:pt idx="79">
                  <c:v>44909</c:v>
                </c:pt>
                <c:pt idx="80">
                  <c:v>44910</c:v>
                </c:pt>
                <c:pt idx="81">
                  <c:v>44911</c:v>
                </c:pt>
                <c:pt idx="82">
                  <c:v>44914</c:v>
                </c:pt>
                <c:pt idx="83">
                  <c:v>44915</c:v>
                </c:pt>
                <c:pt idx="84">
                  <c:v>44916</c:v>
                </c:pt>
                <c:pt idx="85">
                  <c:v>44917</c:v>
                </c:pt>
                <c:pt idx="86">
                  <c:v>44918</c:v>
                </c:pt>
                <c:pt idx="87">
                  <c:v>44922</c:v>
                </c:pt>
                <c:pt idx="88">
                  <c:v>44923</c:v>
                </c:pt>
                <c:pt idx="89">
                  <c:v>44924</c:v>
                </c:pt>
                <c:pt idx="90">
                  <c:v>44925</c:v>
                </c:pt>
                <c:pt idx="91">
                  <c:v>44929</c:v>
                </c:pt>
                <c:pt idx="92">
                  <c:v>44930</c:v>
                </c:pt>
                <c:pt idx="93">
                  <c:v>44931</c:v>
                </c:pt>
                <c:pt idx="94">
                  <c:v>44932</c:v>
                </c:pt>
                <c:pt idx="95">
                  <c:v>44935</c:v>
                </c:pt>
                <c:pt idx="96">
                  <c:v>44936</c:v>
                </c:pt>
                <c:pt idx="97">
                  <c:v>44937</c:v>
                </c:pt>
                <c:pt idx="98">
                  <c:v>44938</c:v>
                </c:pt>
                <c:pt idx="99">
                  <c:v>44939</c:v>
                </c:pt>
                <c:pt idx="100">
                  <c:v>44943</c:v>
                </c:pt>
                <c:pt idx="101">
                  <c:v>44944</c:v>
                </c:pt>
                <c:pt idx="102">
                  <c:v>44945</c:v>
                </c:pt>
                <c:pt idx="103">
                  <c:v>44946</c:v>
                </c:pt>
                <c:pt idx="104">
                  <c:v>44949</c:v>
                </c:pt>
                <c:pt idx="105">
                  <c:v>44950</c:v>
                </c:pt>
                <c:pt idx="106">
                  <c:v>44951</c:v>
                </c:pt>
                <c:pt idx="107">
                  <c:v>44952</c:v>
                </c:pt>
                <c:pt idx="108">
                  <c:v>44953</c:v>
                </c:pt>
                <c:pt idx="109">
                  <c:v>44956</c:v>
                </c:pt>
                <c:pt idx="110">
                  <c:v>44957</c:v>
                </c:pt>
                <c:pt idx="111">
                  <c:v>44958</c:v>
                </c:pt>
                <c:pt idx="112">
                  <c:v>44959</c:v>
                </c:pt>
                <c:pt idx="113">
                  <c:v>44960</c:v>
                </c:pt>
                <c:pt idx="114">
                  <c:v>44963</c:v>
                </c:pt>
                <c:pt idx="115">
                  <c:v>44964</c:v>
                </c:pt>
                <c:pt idx="116">
                  <c:v>44965</c:v>
                </c:pt>
                <c:pt idx="117">
                  <c:v>44966</c:v>
                </c:pt>
                <c:pt idx="118">
                  <c:v>44967</c:v>
                </c:pt>
                <c:pt idx="119">
                  <c:v>44970</c:v>
                </c:pt>
                <c:pt idx="120">
                  <c:v>44971</c:v>
                </c:pt>
                <c:pt idx="121">
                  <c:v>44972</c:v>
                </c:pt>
                <c:pt idx="122">
                  <c:v>44973</c:v>
                </c:pt>
                <c:pt idx="123">
                  <c:v>44974</c:v>
                </c:pt>
                <c:pt idx="124">
                  <c:v>44978</c:v>
                </c:pt>
                <c:pt idx="125">
                  <c:v>44979</c:v>
                </c:pt>
                <c:pt idx="126">
                  <c:v>44980</c:v>
                </c:pt>
                <c:pt idx="127">
                  <c:v>44981</c:v>
                </c:pt>
                <c:pt idx="128">
                  <c:v>44984</c:v>
                </c:pt>
                <c:pt idx="129">
                  <c:v>44985</c:v>
                </c:pt>
                <c:pt idx="130">
                  <c:v>44986</c:v>
                </c:pt>
              </c:numCache>
            </c:numRef>
          </c:cat>
          <c:val>
            <c:numRef>
              <c:f>Données!$F$126:$F$256</c:f>
              <c:numCache>
                <c:formatCode>0.00</c:formatCode>
                <c:ptCount val="131"/>
                <c:pt idx="0">
                  <c:v>166.69851700000001</c:v>
                </c:pt>
                <c:pt idx="1">
                  <c:v>166.99757399999999</c:v>
                </c:pt>
                <c:pt idx="2">
                  <c:v>169.48962399999999</c:v>
                </c:pt>
                <c:pt idx="3">
                  <c:v>163.10000600000001</c:v>
                </c:pt>
                <c:pt idx="4">
                  <c:v>160.86711099999999</c:v>
                </c:pt>
                <c:pt idx="5">
                  <c:v>158.404968</c:v>
                </c:pt>
                <c:pt idx="6">
                  <c:v>156.720337</c:v>
                </c:pt>
                <c:pt idx="7">
                  <c:v>157.45799299999999</c:v>
                </c:pt>
                <c:pt idx="8">
                  <c:v>155.314819</c:v>
                </c:pt>
                <c:pt idx="9">
                  <c:v>154.038895</c:v>
                </c:pt>
                <c:pt idx="10">
                  <c:v>155.46435500000001</c:v>
                </c:pt>
                <c:pt idx="11">
                  <c:v>153.96911600000001</c:v>
                </c:pt>
                <c:pt idx="12">
                  <c:v>156.86985799999999</c:v>
                </c:pt>
                <c:pt idx="13">
                  <c:v>162.91059899999999</c:v>
                </c:pt>
                <c:pt idx="14">
                  <c:v>153.35107400000001</c:v>
                </c:pt>
                <c:pt idx="15">
                  <c:v>154.816406</c:v>
                </c:pt>
                <c:pt idx="16">
                  <c:v>151.88575700000001</c:v>
                </c:pt>
                <c:pt idx="17">
                  <c:v>150.221069</c:v>
                </c:pt>
                <c:pt idx="18">
                  <c:v>153.98904400000001</c:v>
                </c:pt>
                <c:pt idx="19">
                  <c:v>156.401352</c:v>
                </c:pt>
                <c:pt idx="20">
                  <c:v>153.231461</c:v>
                </c:pt>
                <c:pt idx="21">
                  <c:v>152.254593</c:v>
                </c:pt>
                <c:pt idx="22">
                  <c:v>149.95192</c:v>
                </c:pt>
                <c:pt idx="23">
                  <c:v>150.29084800000001</c:v>
                </c:pt>
                <c:pt idx="24">
                  <c:v>151.27769499999999</c:v>
                </c:pt>
                <c:pt idx="25">
                  <c:v>149.36378500000001</c:v>
                </c:pt>
                <c:pt idx="26">
                  <c:v>142.027176</c:v>
                </c:pt>
                <c:pt idx="27">
                  <c:v>137.760773</c:v>
                </c:pt>
                <c:pt idx="28">
                  <c:v>141.99728400000001</c:v>
                </c:pt>
                <c:pt idx="29">
                  <c:v>145.63568100000001</c:v>
                </c:pt>
                <c:pt idx="30">
                  <c:v>145.93472299999999</c:v>
                </c:pt>
                <c:pt idx="31">
                  <c:v>144.967804</c:v>
                </c:pt>
                <c:pt idx="32">
                  <c:v>139.64477500000001</c:v>
                </c:pt>
                <c:pt idx="33">
                  <c:v>139.97373999999999</c:v>
                </c:pt>
                <c:pt idx="34">
                  <c:v>138.53829999999999</c:v>
                </c:pt>
                <c:pt idx="35">
                  <c:v>137.90033</c:v>
                </c:pt>
                <c:pt idx="36">
                  <c:v>142.53556800000001</c:v>
                </c:pt>
                <c:pt idx="37">
                  <c:v>137.94021599999999</c:v>
                </c:pt>
                <c:pt idx="38">
                  <c:v>141.957413</c:v>
                </c:pt>
                <c:pt idx="39">
                  <c:v>143.29315199999999</c:v>
                </c:pt>
                <c:pt idx="40">
                  <c:v>143.40280200000001</c:v>
                </c:pt>
                <c:pt idx="41">
                  <c:v>142.93429599999999</c:v>
                </c:pt>
                <c:pt idx="42">
                  <c:v>146.80195599999999</c:v>
                </c:pt>
                <c:pt idx="43">
                  <c:v>148.975021</c:v>
                </c:pt>
                <c:pt idx="44">
                  <c:v>151.85585</c:v>
                </c:pt>
                <c:pt idx="45">
                  <c:v>148.87535099999999</c:v>
                </c:pt>
                <c:pt idx="46">
                  <c:v>144.33981299999999</c:v>
                </c:pt>
                <c:pt idx="47">
                  <c:v>155.24505600000001</c:v>
                </c:pt>
                <c:pt idx="48">
                  <c:v>152.852676</c:v>
                </c:pt>
                <c:pt idx="49">
                  <c:v>150.17121900000001</c:v>
                </c:pt>
                <c:pt idx="50">
                  <c:v>144.56907699999999</c:v>
                </c:pt>
                <c:pt idx="51">
                  <c:v>138.43862899999999</c:v>
                </c:pt>
                <c:pt idx="52">
                  <c:v>138.169037</c:v>
                </c:pt>
                <c:pt idx="53">
                  <c:v>138.70820599999999</c:v>
                </c:pt>
                <c:pt idx="54">
                  <c:v>139.28733800000001</c:v>
                </c:pt>
                <c:pt idx="55">
                  <c:v>134.66438299999999</c:v>
                </c:pt>
                <c:pt idx="56">
                  <c:v>146.64608799999999</c:v>
                </c:pt>
                <c:pt idx="57">
                  <c:v>149.47177099999999</c:v>
                </c:pt>
                <c:pt idx="58">
                  <c:v>148.05394000000001</c:v>
                </c:pt>
                <c:pt idx="59">
                  <c:v>149.811249</c:v>
                </c:pt>
                <c:pt idx="60">
                  <c:v>148.56315599999999</c:v>
                </c:pt>
                <c:pt idx="61">
                  <c:v>150.49023399999999</c:v>
                </c:pt>
                <c:pt idx="62">
                  <c:v>151.05935700000001</c:v>
                </c:pt>
                <c:pt idx="63">
                  <c:v>147.78434799999999</c:v>
                </c:pt>
                <c:pt idx="64">
                  <c:v>149.95103499999999</c:v>
                </c:pt>
                <c:pt idx="65">
                  <c:v>150.83970600000001</c:v>
                </c:pt>
                <c:pt idx="66">
                  <c:v>147.88420099999999</c:v>
                </c:pt>
                <c:pt idx="67">
                  <c:v>144.000137</c:v>
                </c:pt>
                <c:pt idx="68">
                  <c:v>140.95478800000001</c:v>
                </c:pt>
                <c:pt idx="69">
                  <c:v>147.80432099999999</c:v>
                </c:pt>
                <c:pt idx="70">
                  <c:v>148.08389299999999</c:v>
                </c:pt>
                <c:pt idx="71">
                  <c:v>147.584656</c:v>
                </c:pt>
                <c:pt idx="72">
                  <c:v>146.406464</c:v>
                </c:pt>
                <c:pt idx="73">
                  <c:v>142.692139</c:v>
                </c:pt>
                <c:pt idx="74">
                  <c:v>140.725143</c:v>
                </c:pt>
                <c:pt idx="75">
                  <c:v>142.432526</c:v>
                </c:pt>
                <c:pt idx="76">
                  <c:v>141.94328300000001</c:v>
                </c:pt>
                <c:pt idx="77">
                  <c:v>144.26973000000001</c:v>
                </c:pt>
                <c:pt idx="78">
                  <c:v>145.24823000000001</c:v>
                </c:pt>
                <c:pt idx="79">
                  <c:v>142.99168399999999</c:v>
                </c:pt>
                <c:pt idx="80">
                  <c:v>136.291901</c:v>
                </c:pt>
                <c:pt idx="81">
                  <c:v>134.30493200000001</c:v>
                </c:pt>
                <c:pt idx="82">
                  <c:v>132.16819799999999</c:v>
                </c:pt>
                <c:pt idx="83">
                  <c:v>132.09831199999999</c:v>
                </c:pt>
                <c:pt idx="84">
                  <c:v>135.24350000000001</c:v>
                </c:pt>
                <c:pt idx="85">
                  <c:v>132.028412</c:v>
                </c:pt>
                <c:pt idx="86">
                  <c:v>131.65898100000001</c:v>
                </c:pt>
                <c:pt idx="87">
                  <c:v>129.831772</c:v>
                </c:pt>
                <c:pt idx="88">
                  <c:v>125.847855</c:v>
                </c:pt>
                <c:pt idx="89">
                  <c:v>129.41241500000001</c:v>
                </c:pt>
                <c:pt idx="90">
                  <c:v>129.73191800000001</c:v>
                </c:pt>
                <c:pt idx="91">
                  <c:v>124.87932600000001</c:v>
                </c:pt>
                <c:pt idx="92">
                  <c:v>126.167366</c:v>
                </c:pt>
                <c:pt idx="93">
                  <c:v>124.829399</c:v>
                </c:pt>
                <c:pt idx="94">
                  <c:v>129.422394</c:v>
                </c:pt>
                <c:pt idx="95">
                  <c:v>129.951584</c:v>
                </c:pt>
                <c:pt idx="96">
                  <c:v>130.53070099999999</c:v>
                </c:pt>
                <c:pt idx="97">
                  <c:v>133.28649899999999</c:v>
                </c:pt>
                <c:pt idx="98">
                  <c:v>133.20661899999999</c:v>
                </c:pt>
                <c:pt idx="99">
                  <c:v>134.55455000000001</c:v>
                </c:pt>
                <c:pt idx="100">
                  <c:v>135.73275799999999</c:v>
                </c:pt>
                <c:pt idx="101">
                  <c:v>135.00387599999999</c:v>
                </c:pt>
                <c:pt idx="102">
                  <c:v>135.063782</c:v>
                </c:pt>
                <c:pt idx="103">
                  <c:v>137.65980500000001</c:v>
                </c:pt>
                <c:pt idx="104">
                  <c:v>140.894882</c:v>
                </c:pt>
                <c:pt idx="105">
                  <c:v>142.312714</c:v>
                </c:pt>
                <c:pt idx="106">
                  <c:v>141.64373800000001</c:v>
                </c:pt>
                <c:pt idx="107">
                  <c:v>143.74054000000001</c:v>
                </c:pt>
                <c:pt idx="108">
                  <c:v>145.70751999999999</c:v>
                </c:pt>
                <c:pt idx="109">
                  <c:v>142.78199799999999</c:v>
                </c:pt>
                <c:pt idx="110">
                  <c:v>144.07002299999999</c:v>
                </c:pt>
                <c:pt idx="111">
                  <c:v>145.208282</c:v>
                </c:pt>
                <c:pt idx="112">
                  <c:v>150.59008800000001</c:v>
                </c:pt>
                <c:pt idx="113">
                  <c:v>154.264465</c:v>
                </c:pt>
                <c:pt idx="114">
                  <c:v>151.49868799999999</c:v>
                </c:pt>
                <c:pt idx="115">
                  <c:v>154.41423</c:v>
                </c:pt>
                <c:pt idx="116">
                  <c:v>151.6884</c:v>
                </c:pt>
                <c:pt idx="117">
                  <c:v>150.63999899999999</c:v>
                </c:pt>
                <c:pt idx="118">
                  <c:v>151.009995</c:v>
                </c:pt>
                <c:pt idx="119">
                  <c:v>153.85000600000001</c:v>
                </c:pt>
                <c:pt idx="120">
                  <c:v>153.199997</c:v>
                </c:pt>
                <c:pt idx="121">
                  <c:v>155.33000200000001</c:v>
                </c:pt>
                <c:pt idx="122">
                  <c:v>153.71000699999999</c:v>
                </c:pt>
                <c:pt idx="123">
                  <c:v>152.550003</c:v>
                </c:pt>
                <c:pt idx="124">
                  <c:v>148.479996</c:v>
                </c:pt>
                <c:pt idx="125">
                  <c:v>148.91000399999999</c:v>
                </c:pt>
                <c:pt idx="126">
                  <c:v>149.39999399999999</c:v>
                </c:pt>
                <c:pt idx="127">
                  <c:v>146.71000699999999</c:v>
                </c:pt>
                <c:pt idx="128">
                  <c:v>147.91999799999999</c:v>
                </c:pt>
                <c:pt idx="129">
                  <c:v>147.41000399999999</c:v>
                </c:pt>
                <c:pt idx="130">
                  <c:v>145.30999800000001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D54-EA4B-A232-5B4DC7897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rgbClr val="00B050"/>
              </a:solidFill>
              <a:ln w="0">
                <a:solidFill>
                  <a:srgbClr val="00B050"/>
                </a:solidFill>
              </a:ln>
              <a:effectLst/>
            </c:spPr>
          </c:upBars>
          <c:downBars>
            <c:spPr>
              <a:solidFill>
                <a:srgbClr val="FF0000"/>
              </a:solidFill>
              <a:ln w="6350">
                <a:solidFill>
                  <a:srgbClr val="FF0000"/>
                </a:solidFill>
              </a:ln>
              <a:effectLst/>
            </c:spPr>
          </c:downBars>
        </c:upDownBars>
        <c:axId val="430110592"/>
        <c:axId val="430129920"/>
      </c:stockChart>
      <c:catAx>
        <c:axId val="430110592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>
            <a:softEdge rad="0"/>
          </a:effectLst>
        </c:spPr>
        <c:txPr>
          <a:bodyPr rot="24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0129920"/>
        <c:crosses val="autoZero"/>
        <c:auto val="0"/>
        <c:lblAlgn val="ctr"/>
        <c:lblOffset val="100"/>
        <c:tickLblSkip val="10"/>
        <c:tickMarkSkip val="5"/>
        <c:noMultiLvlLbl val="0"/>
      </c:catAx>
      <c:valAx>
        <c:axId val="430129920"/>
        <c:scaling>
          <c:orientation val="minMax"/>
          <c:max val="175"/>
          <c:min val="12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0110592"/>
        <c:crosses val="max"/>
        <c:crossBetween val="between"/>
      </c:valAx>
      <c:spPr>
        <a:solidFill>
          <a:srgbClr val="E2EEF6"/>
        </a:solidFill>
        <a:ln>
          <a:noFill/>
        </a:ln>
        <a:effectLst/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6617366738248629"/>
          <c:y val="9.7506751238422024E-3"/>
          <c:w val="0.26659584824624194"/>
          <c:h val="0.114680536769171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E2EEF6"/>
    </a:solidFill>
    <a:ln w="9525" cap="flat" cmpd="sng" algn="ctr">
      <a:noFill/>
      <a:round/>
    </a:ln>
    <a:effectLst>
      <a:outerShdw blurRad="50800" dist="50800" dir="5400000" algn="ctr" rotWithShape="0">
        <a:schemeClr val="tx1"/>
      </a:outerShdw>
    </a:effec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http://www.putontrad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57726</xdr:colOff>
      <xdr:row>0</xdr:row>
      <xdr:rowOff>69273</xdr:rowOff>
    </xdr:from>
    <xdr:to>
      <xdr:col>14</xdr:col>
      <xdr:colOff>796632</xdr:colOff>
      <xdr:row>1</xdr:row>
      <xdr:rowOff>34637</xdr:rowOff>
    </xdr:to>
    <xdr:sp macro="" textlink="">
      <xdr:nvSpPr>
        <xdr:cNvPr id="5" name="Alternate Proces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860EE2-932B-A54D-8EEE-807A8AC5A6AD}"/>
            </a:ext>
          </a:extLst>
        </xdr:cNvPr>
        <xdr:cNvSpPr/>
      </xdr:nvSpPr>
      <xdr:spPr>
        <a:xfrm>
          <a:off x="9605817" y="69273"/>
          <a:ext cx="2401451" cy="357909"/>
        </a:xfrm>
        <a:prstGeom prst="flowChartAlternateProcess">
          <a:avLst/>
        </a:prstGeom>
        <a:gradFill>
          <a:lin ang="4800000" scaled="0"/>
        </a:gra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/>
            <a:t> putontrade.com</a:t>
          </a:r>
          <a:r>
            <a:rPr lang="en-US" sz="1600" b="1" baseline="0"/>
            <a:t> </a:t>
          </a:r>
          <a:r>
            <a:rPr lang="en-US" sz="1600" b="1">
              <a:latin typeface="Webdings" pitchFamily="2" charset="2"/>
            </a:rPr>
            <a:t>4</a:t>
          </a:r>
        </a:p>
      </xdr:txBody>
    </xdr:sp>
    <xdr:clientData/>
  </xdr:twoCellAnchor>
  <xdr:twoCellAnchor>
    <xdr:from>
      <xdr:col>0</xdr:col>
      <xdr:colOff>277092</xdr:colOff>
      <xdr:row>2</xdr:row>
      <xdr:rowOff>23091</xdr:rowOff>
    </xdr:from>
    <xdr:to>
      <xdr:col>14</xdr:col>
      <xdr:colOff>819728</xdr:colOff>
      <xdr:row>33</xdr:row>
      <xdr:rowOff>127000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E50A824-C3C2-DE43-974C-17B3BB7C17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ounachille/Documents/Blog/Tips/ATR_BreakoutEntri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PriceData"/>
      <sheetName val="CalculationsAndCharts"/>
      <sheetName val="Follow"/>
      <sheetName val="Transaction Summary"/>
    </sheetNames>
    <sheetDataSet>
      <sheetData sheetId="0"/>
      <sheetData sheetId="1"/>
      <sheetData sheetId="2">
        <row r="2">
          <cell r="A2" t="str">
            <v>Direxion Daily Gold Miners Inde (NUGT) -PCX (Daily)</v>
          </cell>
        </row>
        <row r="31">
          <cell r="AF31" t="str">
            <v>↑ Buy</v>
          </cell>
          <cell r="AG31" t="str">
            <v>↓ Sell</v>
          </cell>
          <cell r="AH31" t="str">
            <v>Minimum Entry $</v>
          </cell>
        </row>
        <row r="32">
          <cell r="D32" t="str">
            <v>Open</v>
          </cell>
          <cell r="E32" t="str">
            <v>High</v>
          </cell>
          <cell r="F32" t="str">
            <v>Low</v>
          </cell>
          <cell r="G32" t="str">
            <v>Close</v>
          </cell>
          <cell r="M32" t="str">
            <v>MA(50)</v>
          </cell>
          <cell r="N32" t="str">
            <v>MA(100)</v>
          </cell>
          <cell r="O32" t="str">
            <v>MA(200)</v>
          </cell>
          <cell r="AY32" t="str">
            <v>Price Chart Cursor</v>
          </cell>
        </row>
        <row r="33">
          <cell r="A33">
            <v>1</v>
          </cell>
          <cell r="B33">
            <v>42451</v>
          </cell>
          <cell r="D33">
            <v>69.400000000000006</v>
          </cell>
          <cell r="E33">
            <v>70.260000000000005</v>
          </cell>
          <cell r="F33">
            <v>64.05</v>
          </cell>
          <cell r="G33">
            <v>66.31</v>
          </cell>
          <cell r="M33">
            <v>44.50839999999998</v>
          </cell>
          <cell r="N33">
            <v>35.801799999999979</v>
          </cell>
          <cell r="O33">
            <v>42.570650000000008</v>
          </cell>
          <cell r="AF33" t="e">
            <v>#N/A</v>
          </cell>
          <cell r="AG33" t="e">
            <v>#N/A</v>
          </cell>
          <cell r="AH33" t="e">
            <v>#N/A</v>
          </cell>
          <cell r="AY33">
            <v>36</v>
          </cell>
          <cell r="AZ33">
            <v>112.60000000000001</v>
          </cell>
        </row>
        <row r="34">
          <cell r="A34">
            <v>2</v>
          </cell>
          <cell r="B34">
            <v>42450</v>
          </cell>
          <cell r="D34">
            <v>65.430000000000007</v>
          </cell>
          <cell r="E34">
            <v>68.19</v>
          </cell>
          <cell r="F34">
            <v>63.61</v>
          </cell>
          <cell r="G34">
            <v>66.180000000000007</v>
          </cell>
          <cell r="M34">
            <v>43.752399999999987</v>
          </cell>
          <cell r="N34">
            <v>35.568399999999976</v>
          </cell>
          <cell r="O34">
            <v>42.728600000000007</v>
          </cell>
          <cell r="AF34" t="e">
            <v>#N/A</v>
          </cell>
          <cell r="AG34" t="e">
            <v>#N/A</v>
          </cell>
          <cell r="AH34" t="e">
            <v>#N/A</v>
          </cell>
          <cell r="AY34">
            <v>36</v>
          </cell>
          <cell r="AZ34">
            <v>8.7000000000000011</v>
          </cell>
        </row>
        <row r="35">
          <cell r="A35">
            <v>3</v>
          </cell>
          <cell r="B35">
            <v>42447</v>
          </cell>
          <cell r="D35">
            <v>64.11</v>
          </cell>
          <cell r="E35">
            <v>69.58</v>
          </cell>
          <cell r="F35">
            <v>64</v>
          </cell>
          <cell r="G35">
            <v>66.319999999999993</v>
          </cell>
          <cell r="M35">
            <v>43.043599999999998</v>
          </cell>
          <cell r="N35">
            <v>35.335399999999986</v>
          </cell>
          <cell r="O35">
            <v>42.907700000000013</v>
          </cell>
          <cell r="AF35" t="e">
            <v>#N/A</v>
          </cell>
          <cell r="AG35" t="e">
            <v>#N/A</v>
          </cell>
          <cell r="AH35" t="e">
            <v>#N/A</v>
          </cell>
        </row>
        <row r="36">
          <cell r="A36">
            <v>4</v>
          </cell>
          <cell r="B36">
            <v>42446</v>
          </cell>
          <cell r="D36">
            <v>70.849999999999994</v>
          </cell>
          <cell r="E36">
            <v>74.650000000000006</v>
          </cell>
          <cell r="F36">
            <v>64.2</v>
          </cell>
          <cell r="G36">
            <v>64.66</v>
          </cell>
          <cell r="M36">
            <v>42.260599999999982</v>
          </cell>
          <cell r="N36">
            <v>35.142899999999983</v>
          </cell>
          <cell r="O36">
            <v>43.111100000000008</v>
          </cell>
          <cell r="AF36" t="e">
            <v>#N/A</v>
          </cell>
          <cell r="AG36" t="e">
            <v>#N/A</v>
          </cell>
          <cell r="AH36" t="e">
            <v>#N/A</v>
          </cell>
        </row>
        <row r="37">
          <cell r="A37">
            <v>5</v>
          </cell>
          <cell r="B37">
            <v>42445</v>
          </cell>
          <cell r="D37">
            <v>54.54</v>
          </cell>
          <cell r="E37">
            <v>69.75</v>
          </cell>
          <cell r="F37">
            <v>52.53</v>
          </cell>
          <cell r="G37">
            <v>68.989999999999995</v>
          </cell>
          <cell r="M37">
            <v>41.486599999999989</v>
          </cell>
          <cell r="N37">
            <v>34.934799999999981</v>
          </cell>
          <cell r="O37">
            <v>43.3568</v>
          </cell>
          <cell r="AF37" t="e">
            <v>#N/A</v>
          </cell>
          <cell r="AG37" t="e">
            <v>#N/A</v>
          </cell>
          <cell r="AH37" t="e">
            <v>#N/A</v>
          </cell>
        </row>
        <row r="38">
          <cell r="A38">
            <v>6</v>
          </cell>
          <cell r="B38">
            <v>42444</v>
          </cell>
          <cell r="D38">
            <v>54.19</v>
          </cell>
          <cell r="E38">
            <v>57.5</v>
          </cell>
          <cell r="F38">
            <v>51.8</v>
          </cell>
          <cell r="G38">
            <v>57.36</v>
          </cell>
          <cell r="M38">
            <v>40.633999999999993</v>
          </cell>
          <cell r="N38">
            <v>34.662199999999977</v>
          </cell>
          <cell r="O38">
            <v>43.556850000000004</v>
          </cell>
          <cell r="AF38" t="e">
            <v>#N/A</v>
          </cell>
          <cell r="AG38" t="e">
            <v>#N/A</v>
          </cell>
          <cell r="AH38" t="e">
            <v>#N/A</v>
          </cell>
        </row>
        <row r="39">
          <cell r="A39">
            <v>7</v>
          </cell>
          <cell r="B39">
            <v>42443</v>
          </cell>
          <cell r="D39">
            <v>63.25</v>
          </cell>
          <cell r="E39">
            <v>64.25</v>
          </cell>
          <cell r="F39">
            <v>54</v>
          </cell>
          <cell r="G39">
            <v>54.03</v>
          </cell>
          <cell r="M39">
            <v>39.972399999999986</v>
          </cell>
          <cell r="N39">
            <v>34.544599999999974</v>
          </cell>
          <cell r="O39">
            <v>43.820050000000002</v>
          </cell>
          <cell r="AF39" t="e">
            <v>#N/A</v>
          </cell>
          <cell r="AG39" t="e">
            <v>#N/A</v>
          </cell>
          <cell r="AH39" t="e">
            <v>#N/A</v>
          </cell>
        </row>
        <row r="40">
          <cell r="A40">
            <v>8</v>
          </cell>
          <cell r="B40">
            <v>42440</v>
          </cell>
          <cell r="D40">
            <v>64.42</v>
          </cell>
          <cell r="E40">
            <v>67.650000000000006</v>
          </cell>
          <cell r="F40">
            <v>60.59</v>
          </cell>
          <cell r="G40">
            <v>61.75</v>
          </cell>
          <cell r="M40">
            <v>39.37339999999999</v>
          </cell>
          <cell r="N40">
            <v>34.414899999999982</v>
          </cell>
          <cell r="O40">
            <v>44.102899999999998</v>
          </cell>
          <cell r="AF40" t="e">
            <v>#N/A</v>
          </cell>
          <cell r="AG40" t="e">
            <v>#N/A</v>
          </cell>
          <cell r="AH40" t="e">
            <v>#N/A</v>
          </cell>
        </row>
        <row r="41">
          <cell r="A41">
            <v>9</v>
          </cell>
          <cell r="B41">
            <v>42439</v>
          </cell>
          <cell r="D41">
            <v>60.84</v>
          </cell>
          <cell r="E41">
            <v>66.34</v>
          </cell>
          <cell r="F41">
            <v>60.17</v>
          </cell>
          <cell r="G41">
            <v>65.89</v>
          </cell>
          <cell r="M41">
            <v>38.650399999999998</v>
          </cell>
          <cell r="N41">
            <v>34.264799999999987</v>
          </cell>
          <cell r="O41">
            <v>44.332150000000013</v>
          </cell>
          <cell r="AF41" t="e">
            <v>#N/A</v>
          </cell>
          <cell r="AG41" t="e">
            <v>#N/A</v>
          </cell>
          <cell r="AH41" t="e">
            <v>#N/A</v>
          </cell>
        </row>
        <row r="42">
          <cell r="A42">
            <v>10</v>
          </cell>
          <cell r="B42">
            <v>42438</v>
          </cell>
          <cell r="D42">
            <v>53.71</v>
          </cell>
          <cell r="E42">
            <v>59.95</v>
          </cell>
          <cell r="F42">
            <v>52</v>
          </cell>
          <cell r="G42">
            <v>58</v>
          </cell>
          <cell r="M42">
            <v>37.832399999999993</v>
          </cell>
          <cell r="N42">
            <v>34.118699999999983</v>
          </cell>
          <cell r="O42">
            <v>44.527700000000003</v>
          </cell>
          <cell r="AF42" t="e">
            <v>#N/A</v>
          </cell>
          <cell r="AG42" t="e">
            <v>#N/A</v>
          </cell>
          <cell r="AH42" t="e">
            <v>#N/A</v>
          </cell>
        </row>
        <row r="43">
          <cell r="A43">
            <v>11</v>
          </cell>
          <cell r="B43">
            <v>42437</v>
          </cell>
          <cell r="D43">
            <v>69.12</v>
          </cell>
          <cell r="E43">
            <v>70.22</v>
          </cell>
          <cell r="F43">
            <v>57.28</v>
          </cell>
          <cell r="G43">
            <v>57.47</v>
          </cell>
          <cell r="M43">
            <v>37.22359999999999</v>
          </cell>
          <cell r="N43">
            <v>34.050599999999989</v>
          </cell>
          <cell r="O43">
            <v>44.814700000000002</v>
          </cell>
          <cell r="AF43" t="e">
            <v>#N/A</v>
          </cell>
          <cell r="AG43" t="e">
            <v>#N/A</v>
          </cell>
          <cell r="AH43" t="e">
            <v>#N/A</v>
          </cell>
        </row>
        <row r="44">
          <cell r="A44">
            <v>12</v>
          </cell>
          <cell r="B44">
            <v>42436</v>
          </cell>
          <cell r="D44">
            <v>63.01</v>
          </cell>
          <cell r="E44">
            <v>69.92</v>
          </cell>
          <cell r="F44">
            <v>62.47</v>
          </cell>
          <cell r="G44">
            <v>66.87</v>
          </cell>
          <cell r="M44">
            <v>36.593199999999989</v>
          </cell>
          <cell r="N44">
            <v>33.90649999999998</v>
          </cell>
          <cell r="O44">
            <v>45.113349999999997</v>
          </cell>
          <cell r="AF44" t="e">
            <v>#N/A</v>
          </cell>
          <cell r="AG44" t="e">
            <v>#N/A</v>
          </cell>
          <cell r="AH44" t="e">
            <v>#N/A</v>
          </cell>
        </row>
        <row r="45">
          <cell r="A45">
            <v>13</v>
          </cell>
          <cell r="B45">
            <v>42433</v>
          </cell>
          <cell r="D45">
            <v>61.78</v>
          </cell>
          <cell r="E45">
            <v>71.459999999999994</v>
          </cell>
          <cell r="F45">
            <v>59.19</v>
          </cell>
          <cell r="G45">
            <v>60.73</v>
          </cell>
          <cell r="M45">
            <v>35.743599999999994</v>
          </cell>
          <cell r="N45">
            <v>33.661299999999983</v>
          </cell>
          <cell r="O45">
            <v>45.37700000000001</v>
          </cell>
          <cell r="AF45" t="e">
            <v>#N/A</v>
          </cell>
          <cell r="AG45" t="e">
            <v>#N/A</v>
          </cell>
          <cell r="AH45" t="e">
            <v>#N/A</v>
          </cell>
        </row>
        <row r="46">
          <cell r="A46">
            <v>14</v>
          </cell>
          <cell r="B46">
            <v>42432</v>
          </cell>
          <cell r="D46">
            <v>55.68</v>
          </cell>
          <cell r="E46">
            <v>63.29</v>
          </cell>
          <cell r="F46">
            <v>55.35</v>
          </cell>
          <cell r="G46">
            <v>61.62</v>
          </cell>
          <cell r="M46">
            <v>35.025599999999997</v>
          </cell>
          <cell r="N46">
            <v>33.516899999999985</v>
          </cell>
          <cell r="O46">
            <v>45.666350000000008</v>
          </cell>
          <cell r="AF46" t="e">
            <v>#N/A</v>
          </cell>
          <cell r="AG46" t="e">
            <v>#N/A</v>
          </cell>
          <cell r="AH46" t="e">
            <v>#N/A</v>
          </cell>
        </row>
        <row r="47">
          <cell r="A47">
            <v>15</v>
          </cell>
          <cell r="B47">
            <v>42431</v>
          </cell>
          <cell r="D47">
            <v>52.4</v>
          </cell>
          <cell r="E47">
            <v>55.98</v>
          </cell>
          <cell r="F47">
            <v>51.18</v>
          </cell>
          <cell r="G47">
            <v>54.88</v>
          </cell>
          <cell r="M47">
            <v>34.262799999999991</v>
          </cell>
          <cell r="N47">
            <v>33.299499999999988</v>
          </cell>
          <cell r="O47">
            <v>46.021250000000009</v>
          </cell>
          <cell r="AF47" t="e">
            <v>#N/A</v>
          </cell>
          <cell r="AG47" t="e">
            <v>#N/A</v>
          </cell>
          <cell r="AH47" t="e">
            <v>#N/A</v>
          </cell>
        </row>
        <row r="48">
          <cell r="A48">
            <v>16</v>
          </cell>
          <cell r="B48">
            <v>42430</v>
          </cell>
          <cell r="D48">
            <v>58.99</v>
          </cell>
          <cell r="E48">
            <v>59.49</v>
          </cell>
          <cell r="F48">
            <v>50.66</v>
          </cell>
          <cell r="G48">
            <v>51.18</v>
          </cell>
          <cell r="M48">
            <v>33.607599999999991</v>
          </cell>
          <cell r="N48">
            <v>33.165599999999984</v>
          </cell>
          <cell r="O48">
            <v>46.408850000000008</v>
          </cell>
          <cell r="AF48" t="e">
            <v>#N/A</v>
          </cell>
          <cell r="AG48" t="e">
            <v>#N/A</v>
          </cell>
          <cell r="AH48" t="e">
            <v>#N/A</v>
          </cell>
        </row>
        <row r="49">
          <cell r="A49">
            <v>17</v>
          </cell>
          <cell r="B49">
            <v>42429</v>
          </cell>
          <cell r="D49">
            <v>54.9</v>
          </cell>
          <cell r="E49">
            <v>58.48</v>
          </cell>
          <cell r="F49">
            <v>54.75</v>
          </cell>
          <cell r="G49">
            <v>58.04</v>
          </cell>
          <cell r="M49">
            <v>33.120399999999989</v>
          </cell>
          <cell r="N49">
            <v>33.073299999999989</v>
          </cell>
          <cell r="O49">
            <v>46.822950000000013</v>
          </cell>
          <cell r="AF49" t="e">
            <v>#N/A</v>
          </cell>
          <cell r="AG49" t="e">
            <v>#N/A</v>
          </cell>
          <cell r="AH49" t="e">
            <v>#N/A</v>
          </cell>
        </row>
        <row r="50">
          <cell r="A50">
            <v>18</v>
          </cell>
          <cell r="B50">
            <v>42426</v>
          </cell>
          <cell r="D50">
            <v>54.8</v>
          </cell>
          <cell r="E50">
            <v>58.39</v>
          </cell>
          <cell r="F50">
            <v>52.13</v>
          </cell>
          <cell r="G50">
            <v>52.58</v>
          </cell>
          <cell r="M50">
            <v>32.44</v>
          </cell>
          <cell r="N50">
            <v>32.870399999999989</v>
          </cell>
          <cell r="O50">
            <v>47.197750000000006</v>
          </cell>
          <cell r="AF50" t="e">
            <v>#N/A</v>
          </cell>
          <cell r="AG50" t="e">
            <v>#N/A</v>
          </cell>
          <cell r="AH50" t="e">
            <v>#N/A</v>
          </cell>
        </row>
        <row r="51">
          <cell r="A51">
            <v>19</v>
          </cell>
          <cell r="B51">
            <v>42425</v>
          </cell>
          <cell r="D51">
            <v>55.48</v>
          </cell>
          <cell r="E51">
            <v>59.6</v>
          </cell>
          <cell r="F51">
            <v>55</v>
          </cell>
          <cell r="G51">
            <v>58.82</v>
          </cell>
          <cell r="M51">
            <v>31.864999999999988</v>
          </cell>
          <cell r="N51">
            <v>32.678699999999985</v>
          </cell>
          <cell r="O51">
            <v>47.555850000000007</v>
          </cell>
          <cell r="AF51" t="e">
            <v>#N/A</v>
          </cell>
          <cell r="AG51" t="e">
            <v>#N/A</v>
          </cell>
          <cell r="AH51" t="e">
            <v>#N/A</v>
          </cell>
        </row>
        <row r="52">
          <cell r="A52">
            <v>20</v>
          </cell>
          <cell r="B52">
            <v>42424</v>
          </cell>
          <cell r="D52">
            <v>59.32</v>
          </cell>
          <cell r="E52">
            <v>62.9</v>
          </cell>
          <cell r="F52">
            <v>53.85</v>
          </cell>
          <cell r="G52">
            <v>56.19</v>
          </cell>
          <cell r="M52">
            <v>31.25739999999999</v>
          </cell>
          <cell r="N52">
            <v>32.360499999999981</v>
          </cell>
          <cell r="O52">
            <v>47.856750000000012</v>
          </cell>
          <cell r="AF52" t="e">
            <v>#N/A</v>
          </cell>
          <cell r="AG52" t="e">
            <v>#N/A</v>
          </cell>
          <cell r="AH52" t="e">
            <v>#N/A</v>
          </cell>
        </row>
        <row r="53">
          <cell r="A53">
            <v>21</v>
          </cell>
          <cell r="B53">
            <v>42423</v>
          </cell>
          <cell r="D53">
            <v>54.5</v>
          </cell>
          <cell r="E53">
            <v>55.9</v>
          </cell>
          <cell r="F53">
            <v>52.55</v>
          </cell>
          <cell r="G53">
            <v>54.49</v>
          </cell>
          <cell r="M53">
            <v>30.686199999999999</v>
          </cell>
          <cell r="N53">
            <v>32.08659999999999</v>
          </cell>
          <cell r="O53">
            <v>48.167800000000014</v>
          </cell>
          <cell r="AF53" t="e">
            <v>#N/A</v>
          </cell>
          <cell r="AG53" t="e">
            <v>#N/A</v>
          </cell>
          <cell r="AH53" t="e">
            <v>#N/A</v>
          </cell>
        </row>
        <row r="54">
          <cell r="A54">
            <v>22</v>
          </cell>
          <cell r="B54">
            <v>42422</v>
          </cell>
          <cell r="D54">
            <v>45.63</v>
          </cell>
          <cell r="E54">
            <v>52.83</v>
          </cell>
          <cell r="F54">
            <v>45.25</v>
          </cell>
          <cell r="G54">
            <v>51.5</v>
          </cell>
          <cell r="M54">
            <v>30.154199999999996</v>
          </cell>
          <cell r="N54">
            <v>31.812699999999985</v>
          </cell>
          <cell r="O54">
            <v>48.475850000000015</v>
          </cell>
          <cell r="AF54" t="e">
            <v>#N/A</v>
          </cell>
          <cell r="AG54" t="e">
            <v>#N/A</v>
          </cell>
          <cell r="AH54" t="e">
            <v>#N/A</v>
          </cell>
        </row>
        <row r="55">
          <cell r="A55">
            <v>23</v>
          </cell>
          <cell r="B55">
            <v>42419</v>
          </cell>
          <cell r="D55">
            <v>52.43</v>
          </cell>
          <cell r="E55">
            <v>54.78</v>
          </cell>
          <cell r="F55">
            <v>49.52</v>
          </cell>
          <cell r="G55">
            <v>50.34</v>
          </cell>
          <cell r="M55">
            <v>29.662999999999997</v>
          </cell>
          <cell r="N55">
            <v>31.565699999999993</v>
          </cell>
          <cell r="O55">
            <v>48.788350000000015</v>
          </cell>
          <cell r="AF55" t="e">
            <v>#N/A</v>
          </cell>
          <cell r="AG55" t="e">
            <v>#N/A</v>
          </cell>
          <cell r="AH55" t="e">
            <v>#N/A</v>
          </cell>
        </row>
        <row r="56">
          <cell r="A56">
            <v>24</v>
          </cell>
          <cell r="B56">
            <v>42418</v>
          </cell>
          <cell r="D56">
            <v>44.02</v>
          </cell>
          <cell r="E56">
            <v>54.91</v>
          </cell>
          <cell r="F56">
            <v>43.5</v>
          </cell>
          <cell r="G56">
            <v>54.72</v>
          </cell>
          <cell r="M56">
            <v>29.207200000000004</v>
          </cell>
          <cell r="N56">
            <v>31.371299999999998</v>
          </cell>
          <cell r="O56">
            <v>49.153650000000013</v>
          </cell>
          <cell r="AF56" t="e">
            <v>#N/A</v>
          </cell>
          <cell r="AG56" t="e">
            <v>#N/A</v>
          </cell>
          <cell r="AH56" t="e">
            <v>#N/A</v>
          </cell>
        </row>
        <row r="57">
          <cell r="A57">
            <v>25</v>
          </cell>
          <cell r="B57">
            <v>42417</v>
          </cell>
          <cell r="D57">
            <v>44.44</v>
          </cell>
          <cell r="E57">
            <v>47.17</v>
          </cell>
          <cell r="F57">
            <v>43</v>
          </cell>
          <cell r="G57">
            <v>46.31</v>
          </cell>
          <cell r="M57">
            <v>28.741200000000003</v>
          </cell>
          <cell r="N57">
            <v>31.147099999999995</v>
          </cell>
          <cell r="O57">
            <v>49.514550000000007</v>
          </cell>
          <cell r="AF57" t="e">
            <v>#N/A</v>
          </cell>
          <cell r="AG57" t="e">
            <v>#N/A</v>
          </cell>
          <cell r="AH57" t="e">
            <v>#N/A</v>
          </cell>
        </row>
        <row r="58">
          <cell r="A58">
            <v>26</v>
          </cell>
          <cell r="B58">
            <v>42416</v>
          </cell>
          <cell r="D58">
            <v>48.5</v>
          </cell>
          <cell r="E58">
            <v>52</v>
          </cell>
          <cell r="F58">
            <v>42.11</v>
          </cell>
          <cell r="G58">
            <v>42.31</v>
          </cell>
          <cell r="M58">
            <v>28.358800000000009</v>
          </cell>
          <cell r="N58">
            <v>30.952000000000002</v>
          </cell>
          <cell r="O58">
            <v>49.903500000000015</v>
          </cell>
          <cell r="AF58" t="e">
            <v>#N/A</v>
          </cell>
          <cell r="AG58" t="e">
            <v>#N/A</v>
          </cell>
          <cell r="AH58" t="e">
            <v>#N/A</v>
          </cell>
        </row>
        <row r="59">
          <cell r="A59">
            <v>27</v>
          </cell>
          <cell r="B59">
            <v>42412</v>
          </cell>
          <cell r="D59">
            <v>48.2</v>
          </cell>
          <cell r="E59">
            <v>56.89</v>
          </cell>
          <cell r="F59">
            <v>47.65</v>
          </cell>
          <cell r="G59">
            <v>56.87</v>
          </cell>
          <cell r="M59">
            <v>28.027400000000007</v>
          </cell>
          <cell r="N59">
            <v>30.803899999999999</v>
          </cell>
          <cell r="O59">
            <v>50.301950000000012</v>
          </cell>
          <cell r="AF59" t="e">
            <v>#N/A</v>
          </cell>
          <cell r="AG59" t="e">
            <v>#N/A</v>
          </cell>
          <cell r="AH59" t="e">
            <v>#N/A</v>
          </cell>
        </row>
        <row r="60">
          <cell r="A60">
            <v>28</v>
          </cell>
          <cell r="B60">
            <v>42411</v>
          </cell>
          <cell r="D60">
            <v>52.44</v>
          </cell>
          <cell r="E60">
            <v>54.8</v>
          </cell>
          <cell r="F60">
            <v>48.16</v>
          </cell>
          <cell r="G60">
            <v>52.66</v>
          </cell>
          <cell r="M60">
            <v>27.446600000000007</v>
          </cell>
          <cell r="N60">
            <v>30.5532</v>
          </cell>
          <cell r="O60">
            <v>50.685600000000015</v>
          </cell>
          <cell r="AF60" t="e">
            <v>#N/A</v>
          </cell>
          <cell r="AG60" t="e">
            <v>#N/A</v>
          </cell>
          <cell r="AH60" t="e">
            <v>#N/A</v>
          </cell>
        </row>
        <row r="61">
          <cell r="A61">
            <v>29</v>
          </cell>
          <cell r="B61">
            <v>42410</v>
          </cell>
          <cell r="D61">
            <v>40.4</v>
          </cell>
          <cell r="E61">
            <v>43.5</v>
          </cell>
          <cell r="F61">
            <v>36.19</v>
          </cell>
          <cell r="G61">
            <v>43.4</v>
          </cell>
          <cell r="M61">
            <v>26.902400000000014</v>
          </cell>
          <cell r="N61">
            <v>30.377600000000008</v>
          </cell>
          <cell r="O61">
            <v>51.068300000000015</v>
          </cell>
          <cell r="AF61" t="e">
            <v>#N/A</v>
          </cell>
          <cell r="AG61" t="e">
            <v>#N/A</v>
          </cell>
          <cell r="AH61" t="e">
            <v>#N/A</v>
          </cell>
        </row>
        <row r="62">
          <cell r="A62">
            <v>30</v>
          </cell>
          <cell r="B62">
            <v>42409</v>
          </cell>
          <cell r="D62">
            <v>48.31</v>
          </cell>
          <cell r="E62">
            <v>48.98</v>
          </cell>
          <cell r="F62">
            <v>40.630000000000003</v>
          </cell>
          <cell r="G62">
            <v>40.86</v>
          </cell>
          <cell r="M62">
            <v>26.516400000000012</v>
          </cell>
          <cell r="N62">
            <v>30.279600000000006</v>
          </cell>
          <cell r="O62">
            <v>51.432800000000015</v>
          </cell>
          <cell r="AF62" t="e">
            <v>#N/A</v>
          </cell>
          <cell r="AG62">
            <v>48.98</v>
          </cell>
          <cell r="AH62" t="e">
            <v>#N/A</v>
          </cell>
        </row>
        <row r="63">
          <cell r="A63">
            <v>31</v>
          </cell>
          <cell r="B63">
            <v>42408</v>
          </cell>
          <cell r="D63">
            <v>46.59</v>
          </cell>
          <cell r="E63">
            <v>49.54</v>
          </cell>
          <cell r="F63">
            <v>45.96</v>
          </cell>
          <cell r="G63">
            <v>45.96</v>
          </cell>
          <cell r="M63">
            <v>26.208600000000011</v>
          </cell>
          <cell r="N63">
            <v>30.181000000000004</v>
          </cell>
          <cell r="O63">
            <v>51.776500000000013</v>
          </cell>
          <cell r="AF63" t="e">
            <v>#N/A</v>
          </cell>
          <cell r="AG63" t="e">
            <v>#N/A</v>
          </cell>
          <cell r="AH63" t="e">
            <v>#N/A</v>
          </cell>
        </row>
        <row r="64">
          <cell r="A64">
            <v>32</v>
          </cell>
          <cell r="B64">
            <v>42405</v>
          </cell>
          <cell r="D64">
            <v>34.22</v>
          </cell>
          <cell r="E64">
            <v>43.37</v>
          </cell>
          <cell r="F64">
            <v>33</v>
          </cell>
          <cell r="G64">
            <v>43.03</v>
          </cell>
          <cell r="M64">
            <v>25.811000000000003</v>
          </cell>
          <cell r="N64">
            <v>29.987399999999997</v>
          </cell>
          <cell r="O64">
            <v>52.128700000000016</v>
          </cell>
          <cell r="AF64" t="e">
            <v>#N/A</v>
          </cell>
          <cell r="AG64" t="e">
            <v>#N/A</v>
          </cell>
          <cell r="AH64" t="e">
            <v>#N/A</v>
          </cell>
        </row>
        <row r="65">
          <cell r="A65">
            <v>33</v>
          </cell>
          <cell r="B65">
            <v>42404</v>
          </cell>
          <cell r="D65">
            <v>34.630000000000003</v>
          </cell>
          <cell r="E65">
            <v>38.25</v>
          </cell>
          <cell r="F65">
            <v>34.51</v>
          </cell>
          <cell r="G65">
            <v>36.85</v>
          </cell>
          <cell r="M65">
            <v>25.420600000000007</v>
          </cell>
          <cell r="N65">
            <v>29.820100000000004</v>
          </cell>
          <cell r="O65">
            <v>52.459050000000019</v>
          </cell>
          <cell r="AF65">
            <v>34.51</v>
          </cell>
          <cell r="AG65" t="e">
            <v>#N/A</v>
          </cell>
          <cell r="AH65">
            <v>32.44</v>
          </cell>
        </row>
        <row r="66">
          <cell r="A66">
            <v>34</v>
          </cell>
          <cell r="B66">
            <v>42403</v>
          </cell>
          <cell r="D66">
            <v>26.85</v>
          </cell>
          <cell r="E66">
            <v>31.94</v>
          </cell>
          <cell r="F66">
            <v>26.84</v>
          </cell>
          <cell r="G66">
            <v>31.81</v>
          </cell>
          <cell r="M66">
            <v>25.163600000000002</v>
          </cell>
          <cell r="N66">
            <v>29.722599999999996</v>
          </cell>
          <cell r="O66">
            <v>52.877800000000022</v>
          </cell>
          <cell r="AF66" t="e">
            <v>#N/A</v>
          </cell>
          <cell r="AG66" t="e">
            <v>#N/A</v>
          </cell>
          <cell r="AH66">
            <v>32.44</v>
          </cell>
        </row>
        <row r="67">
          <cell r="A67">
            <v>35</v>
          </cell>
          <cell r="B67">
            <v>42402</v>
          </cell>
          <cell r="D67">
            <v>27.17</v>
          </cell>
          <cell r="E67">
            <v>27.71</v>
          </cell>
          <cell r="F67">
            <v>25.12</v>
          </cell>
          <cell r="G67">
            <v>26.16</v>
          </cell>
          <cell r="M67">
            <v>25.067800000000002</v>
          </cell>
          <cell r="N67">
            <v>29.670499999999997</v>
          </cell>
          <cell r="O67">
            <v>53.311250000000015</v>
          </cell>
          <cell r="AF67" t="e">
            <v>#N/A</v>
          </cell>
          <cell r="AG67" t="e">
            <v>#N/A</v>
          </cell>
          <cell r="AH67" t="e">
            <v>#N/A</v>
          </cell>
        </row>
        <row r="68">
          <cell r="A68">
            <v>36</v>
          </cell>
          <cell r="B68">
            <v>42401</v>
          </cell>
          <cell r="D68">
            <v>26.45</v>
          </cell>
          <cell r="E68">
            <v>28.17</v>
          </cell>
          <cell r="F68">
            <v>26.26</v>
          </cell>
          <cell r="G68">
            <v>28</v>
          </cell>
          <cell r="M68">
            <v>25.0336</v>
          </cell>
          <cell r="N68">
            <v>29.6769</v>
          </cell>
          <cell r="O68">
            <v>53.761950000000013</v>
          </cell>
          <cell r="AF68" t="e">
            <v>#N/A</v>
          </cell>
          <cell r="AG68" t="e">
            <v>#N/A</v>
          </cell>
          <cell r="AH68" t="e">
            <v>#N/A</v>
          </cell>
        </row>
        <row r="69">
          <cell r="A69">
            <v>37</v>
          </cell>
          <cell r="B69">
            <v>42398</v>
          </cell>
          <cell r="D69">
            <v>23.8</v>
          </cell>
          <cell r="E69">
            <v>25.87</v>
          </cell>
          <cell r="F69">
            <v>23.38</v>
          </cell>
          <cell r="G69">
            <v>25.67</v>
          </cell>
          <cell r="M69">
            <v>24.924800000000001</v>
          </cell>
          <cell r="N69">
            <v>29.6889</v>
          </cell>
          <cell r="O69">
            <v>54.20395000000002</v>
          </cell>
          <cell r="AF69" t="e">
            <v>#N/A</v>
          </cell>
          <cell r="AG69" t="e">
            <v>#N/A</v>
          </cell>
          <cell r="AH69" t="e">
            <v>#N/A</v>
          </cell>
        </row>
        <row r="70">
          <cell r="A70">
            <v>38</v>
          </cell>
          <cell r="B70">
            <v>42397</v>
          </cell>
          <cell r="D70">
            <v>24.05</v>
          </cell>
          <cell r="E70">
            <v>25.75</v>
          </cell>
          <cell r="F70">
            <v>23.31</v>
          </cell>
          <cell r="G70">
            <v>24.12</v>
          </cell>
          <cell r="M70">
            <v>24.933400000000002</v>
          </cell>
          <cell r="N70">
            <v>29.717199999999998</v>
          </cell>
          <cell r="O70">
            <v>54.68060000000002</v>
          </cell>
          <cell r="AF70" t="e">
            <v>#N/A</v>
          </cell>
          <cell r="AG70" t="e">
            <v>#N/A</v>
          </cell>
          <cell r="AH70" t="e">
            <v>#N/A</v>
          </cell>
        </row>
        <row r="71">
          <cell r="A71">
            <v>39</v>
          </cell>
          <cell r="B71">
            <v>42396</v>
          </cell>
          <cell r="D71">
            <v>24.1</v>
          </cell>
          <cell r="E71">
            <v>25.9</v>
          </cell>
          <cell r="F71">
            <v>23.25</v>
          </cell>
          <cell r="G71">
            <v>25.83</v>
          </cell>
          <cell r="M71">
            <v>24.961200000000005</v>
          </cell>
          <cell r="N71">
            <v>29.757999999999996</v>
          </cell>
          <cell r="O71">
            <v>55.118500000000033</v>
          </cell>
          <cell r="AF71" t="e">
            <v>#N/A</v>
          </cell>
          <cell r="AG71" t="e">
            <v>#N/A</v>
          </cell>
          <cell r="AH71" t="e">
            <v>#N/A</v>
          </cell>
        </row>
        <row r="72">
          <cell r="A72">
            <v>40</v>
          </cell>
          <cell r="B72">
            <v>42395</v>
          </cell>
          <cell r="D72">
            <v>22.46</v>
          </cell>
          <cell r="E72">
            <v>24.76</v>
          </cell>
          <cell r="F72">
            <v>22.43</v>
          </cell>
          <cell r="G72">
            <v>24.54</v>
          </cell>
          <cell r="M72">
            <v>24.937800000000006</v>
          </cell>
          <cell r="N72">
            <v>29.797699999999999</v>
          </cell>
          <cell r="O72">
            <v>55.533350000000027</v>
          </cell>
          <cell r="AF72" t="e">
            <v>#N/A</v>
          </cell>
          <cell r="AG72" t="e">
            <v>#N/A</v>
          </cell>
          <cell r="AH72" t="e">
            <v>#N/A</v>
          </cell>
        </row>
        <row r="73">
          <cell r="A73">
            <v>41</v>
          </cell>
          <cell r="B73">
            <v>42394</v>
          </cell>
          <cell r="D73">
            <v>21.09</v>
          </cell>
          <cell r="E73">
            <v>21.87</v>
          </cell>
          <cell r="F73">
            <v>20.75</v>
          </cell>
          <cell r="G73">
            <v>21.6</v>
          </cell>
          <cell r="M73">
            <v>24.96080000000001</v>
          </cell>
          <cell r="N73">
            <v>29.8583</v>
          </cell>
          <cell r="O73">
            <v>55.97215000000002</v>
          </cell>
          <cell r="AF73" t="e">
            <v>#N/A</v>
          </cell>
          <cell r="AG73" t="e">
            <v>#N/A</v>
          </cell>
          <cell r="AH73" t="e">
            <v>#N/A</v>
          </cell>
        </row>
        <row r="74">
          <cell r="A74">
            <v>42</v>
          </cell>
          <cell r="B74">
            <v>42391</v>
          </cell>
          <cell r="D74">
            <v>18.87</v>
          </cell>
          <cell r="E74">
            <v>20.77</v>
          </cell>
          <cell r="F74">
            <v>18.600000000000001</v>
          </cell>
          <cell r="G74">
            <v>20.05</v>
          </cell>
          <cell r="M74">
            <v>25.025000000000006</v>
          </cell>
          <cell r="N74">
            <v>29.974299999999999</v>
          </cell>
          <cell r="O74">
            <v>56.382650000000019</v>
          </cell>
          <cell r="AF74" t="e">
            <v>#N/A</v>
          </cell>
          <cell r="AG74" t="e">
            <v>#N/A</v>
          </cell>
          <cell r="AH74" t="e">
            <v>#N/A</v>
          </cell>
        </row>
        <row r="75">
          <cell r="A75">
            <v>43</v>
          </cell>
          <cell r="B75">
            <v>42390</v>
          </cell>
          <cell r="D75">
            <v>18.62</v>
          </cell>
          <cell r="E75">
            <v>19.91</v>
          </cell>
          <cell r="F75">
            <v>17.55</v>
          </cell>
          <cell r="G75">
            <v>19.600000000000001</v>
          </cell>
          <cell r="M75">
            <v>25.161200000000004</v>
          </cell>
          <cell r="N75">
            <v>30.115799999999993</v>
          </cell>
          <cell r="O75">
            <v>56.813900000000018</v>
          </cell>
          <cell r="AF75" t="e">
            <v>#N/A</v>
          </cell>
          <cell r="AG75" t="e">
            <v>#N/A</v>
          </cell>
          <cell r="AH75" t="e">
            <v>#N/A</v>
          </cell>
        </row>
        <row r="76">
          <cell r="A76">
            <v>44</v>
          </cell>
          <cell r="B76">
            <v>42389</v>
          </cell>
          <cell r="D76">
            <v>19.2</v>
          </cell>
          <cell r="E76">
            <v>19.5</v>
          </cell>
          <cell r="F76">
            <v>17.920000000000002</v>
          </cell>
          <cell r="G76">
            <v>19.420000000000002</v>
          </cell>
          <cell r="M76">
            <v>25.269000000000005</v>
          </cell>
          <cell r="N76">
            <v>30.232799999999997</v>
          </cell>
          <cell r="O76">
            <v>57.256900000000023</v>
          </cell>
          <cell r="AF76" t="e">
            <v>#N/A</v>
          </cell>
          <cell r="AG76" t="e">
            <v>#N/A</v>
          </cell>
          <cell r="AH76" t="e">
            <v>#N/A</v>
          </cell>
        </row>
        <row r="77">
          <cell r="A77">
            <v>45</v>
          </cell>
          <cell r="B77">
            <v>42388</v>
          </cell>
          <cell r="D77">
            <v>21.19</v>
          </cell>
          <cell r="E77">
            <v>21.39</v>
          </cell>
          <cell r="F77">
            <v>17.399999999999999</v>
          </cell>
          <cell r="G77">
            <v>17.91</v>
          </cell>
          <cell r="M77">
            <v>25.455400000000004</v>
          </cell>
          <cell r="N77">
            <v>30.3066</v>
          </cell>
          <cell r="O77">
            <v>57.745300000000022</v>
          </cell>
          <cell r="AF77" t="e">
            <v>#N/A</v>
          </cell>
          <cell r="AG77" t="e">
            <v>#N/A</v>
          </cell>
          <cell r="AH77" t="e">
            <v>#N/A</v>
          </cell>
        </row>
        <row r="78">
          <cell r="A78">
            <v>46</v>
          </cell>
          <cell r="B78">
            <v>42384</v>
          </cell>
          <cell r="D78">
            <v>23.1</v>
          </cell>
          <cell r="E78">
            <v>23.1</v>
          </cell>
          <cell r="F78">
            <v>20.6</v>
          </cell>
          <cell r="G78">
            <v>20.69</v>
          </cell>
          <cell r="M78">
            <v>25.7392</v>
          </cell>
          <cell r="N78">
            <v>30.438499999999998</v>
          </cell>
          <cell r="O78">
            <v>58.183250000000022</v>
          </cell>
          <cell r="AF78" t="e">
            <v>#N/A</v>
          </cell>
          <cell r="AG78" t="e">
            <v>#N/A</v>
          </cell>
          <cell r="AH78" t="e">
            <v>#N/A</v>
          </cell>
        </row>
        <row r="79">
          <cell r="A79">
            <v>47</v>
          </cell>
          <cell r="B79">
            <v>42383</v>
          </cell>
          <cell r="D79">
            <v>22.57</v>
          </cell>
          <cell r="E79">
            <v>23.22</v>
          </cell>
          <cell r="F79">
            <v>20.260000000000002</v>
          </cell>
          <cell r="G79">
            <v>20.98</v>
          </cell>
          <cell r="M79">
            <v>26.011600000000001</v>
          </cell>
          <cell r="N79">
            <v>30.5806</v>
          </cell>
          <cell r="O79">
            <v>58.624800000000022</v>
          </cell>
          <cell r="AF79" t="e">
            <v>#N/A</v>
          </cell>
          <cell r="AG79" t="e">
            <v>#N/A</v>
          </cell>
          <cell r="AH79" t="e">
            <v>#N/A</v>
          </cell>
        </row>
        <row r="80">
          <cell r="A80">
            <v>48</v>
          </cell>
          <cell r="B80">
            <v>42382</v>
          </cell>
          <cell r="D80">
            <v>23.04</v>
          </cell>
          <cell r="E80">
            <v>24.3</v>
          </cell>
          <cell r="F80">
            <v>22.11</v>
          </cell>
          <cell r="G80">
            <v>23.33</v>
          </cell>
          <cell r="M80">
            <v>26.293000000000003</v>
          </cell>
          <cell r="N80">
            <v>30.8248</v>
          </cell>
          <cell r="O80">
            <v>58.990900000000018</v>
          </cell>
          <cell r="AF80" t="e">
            <v>#N/A</v>
          </cell>
          <cell r="AG80" t="e">
            <v>#N/A</v>
          </cell>
          <cell r="AH80" t="e">
            <v>#N/A</v>
          </cell>
        </row>
        <row r="81">
          <cell r="A81">
            <v>49</v>
          </cell>
          <cell r="B81">
            <v>42381</v>
          </cell>
          <cell r="D81">
            <v>24.29</v>
          </cell>
          <cell r="E81">
            <v>24.3</v>
          </cell>
          <cell r="F81">
            <v>22.1</v>
          </cell>
          <cell r="G81">
            <v>23.47</v>
          </cell>
          <cell r="M81">
            <v>26.520199999999999</v>
          </cell>
          <cell r="N81">
            <v>31.085500000000003</v>
          </cell>
          <cell r="O81">
            <v>59.363750000000024</v>
          </cell>
          <cell r="AF81" t="e">
            <v>#N/A</v>
          </cell>
          <cell r="AG81" t="e">
            <v>#N/A</v>
          </cell>
          <cell r="AH81" t="e">
            <v>#N/A</v>
          </cell>
        </row>
        <row r="82">
          <cell r="A82">
            <v>50</v>
          </cell>
          <cell r="B82">
            <v>42380</v>
          </cell>
          <cell r="D82">
            <v>28.9</v>
          </cell>
          <cell r="E82">
            <v>29.08</v>
          </cell>
          <cell r="F82">
            <v>24.5</v>
          </cell>
          <cell r="G82">
            <v>25.07</v>
          </cell>
          <cell r="M82">
            <v>26.767399999999999</v>
          </cell>
          <cell r="N82">
            <v>31.288800000000005</v>
          </cell>
          <cell r="O82">
            <v>59.765400000000021</v>
          </cell>
          <cell r="AF82" t="e">
            <v>#N/A</v>
          </cell>
          <cell r="AG82" t="e">
            <v>#N/A</v>
          </cell>
          <cell r="AH82" t="e">
            <v>#N/A</v>
          </cell>
        </row>
        <row r="83">
          <cell r="A83">
            <v>51</v>
          </cell>
          <cell r="B83">
            <v>42377</v>
          </cell>
          <cell r="D83">
            <v>28.34</v>
          </cell>
          <cell r="E83">
            <v>29.29</v>
          </cell>
          <cell r="F83">
            <v>27</v>
          </cell>
          <cell r="G83">
            <v>28.51</v>
          </cell>
          <cell r="M83">
            <v>27.095199999999995</v>
          </cell>
          <cell r="N83">
            <v>31.444100000000002</v>
          </cell>
          <cell r="O83">
            <v>60.179050000000018</v>
          </cell>
          <cell r="AF83" t="e">
            <v>#N/A</v>
          </cell>
          <cell r="AG83" t="e">
            <v>#N/A</v>
          </cell>
          <cell r="AH83" t="e">
            <v>#N/A</v>
          </cell>
        </row>
        <row r="84">
          <cell r="A84">
            <v>52</v>
          </cell>
          <cell r="B84">
            <v>42376</v>
          </cell>
          <cell r="D84">
            <v>28.59</v>
          </cell>
          <cell r="E84">
            <v>31.5</v>
          </cell>
          <cell r="F84">
            <v>27.92</v>
          </cell>
          <cell r="G84">
            <v>30.74</v>
          </cell>
          <cell r="M84">
            <v>27.384399999999999</v>
          </cell>
          <cell r="N84">
            <v>31.585000000000004</v>
          </cell>
          <cell r="O84">
            <v>60.603000000000009</v>
          </cell>
          <cell r="AF84" t="e">
            <v>#N/A</v>
          </cell>
          <cell r="AG84" t="e">
            <v>#N/A</v>
          </cell>
          <cell r="AH84" t="e">
            <v>#N/A</v>
          </cell>
        </row>
        <row r="85">
          <cell r="A85">
            <v>53</v>
          </cell>
          <cell r="B85">
            <v>42375</v>
          </cell>
          <cell r="D85">
            <v>27.1</v>
          </cell>
          <cell r="E85">
            <v>27.72</v>
          </cell>
          <cell r="F85">
            <v>26.64</v>
          </cell>
          <cell r="G85">
            <v>27.17</v>
          </cell>
          <cell r="M85">
            <v>27.627200000000002</v>
          </cell>
          <cell r="N85">
            <v>31.661600000000007</v>
          </cell>
          <cell r="O85">
            <v>61.040300000000016</v>
          </cell>
          <cell r="AF85" t="e">
            <v>#N/A</v>
          </cell>
          <cell r="AG85" t="e">
            <v>#N/A</v>
          </cell>
          <cell r="AH85" t="e">
            <v>#N/A</v>
          </cell>
        </row>
        <row r="86">
          <cell r="A86">
            <v>54</v>
          </cell>
          <cell r="B86">
            <v>42374</v>
          </cell>
          <cell r="D86">
            <v>26.61</v>
          </cell>
          <cell r="E86">
            <v>26.65</v>
          </cell>
          <cell r="F86">
            <v>25.35</v>
          </cell>
          <cell r="G86">
            <v>25.96</v>
          </cell>
          <cell r="M86">
            <v>28.025199999999998</v>
          </cell>
          <cell r="N86">
            <v>31.789900000000006</v>
          </cell>
          <cell r="O86">
            <v>61.50395000000001</v>
          </cell>
          <cell r="AF86" t="e">
            <v>#N/A</v>
          </cell>
          <cell r="AG86" t="e">
            <v>#N/A</v>
          </cell>
          <cell r="AH86" t="e">
            <v>#N/A</v>
          </cell>
        </row>
        <row r="87">
          <cell r="A87">
            <v>55</v>
          </cell>
          <cell r="B87">
            <v>42373</v>
          </cell>
          <cell r="D87">
            <v>26.48</v>
          </cell>
          <cell r="E87">
            <v>27.1</v>
          </cell>
          <cell r="F87">
            <v>25.11</v>
          </cell>
          <cell r="G87">
            <v>26.36</v>
          </cell>
          <cell r="M87">
            <v>28.382999999999996</v>
          </cell>
          <cell r="N87">
            <v>32.004300000000008</v>
          </cell>
          <cell r="O87">
            <v>61.93715000000001</v>
          </cell>
          <cell r="AF87" t="e">
            <v>#N/A</v>
          </cell>
          <cell r="AG87" t="e">
            <v>#N/A</v>
          </cell>
          <cell r="AH87" t="e">
            <v>#N/A</v>
          </cell>
        </row>
        <row r="88">
          <cell r="A88">
            <v>56</v>
          </cell>
          <cell r="B88">
            <v>42369</v>
          </cell>
          <cell r="D88">
            <v>24.02</v>
          </cell>
          <cell r="E88">
            <v>24.48</v>
          </cell>
          <cell r="F88">
            <v>23.76</v>
          </cell>
          <cell r="G88">
            <v>24.28</v>
          </cell>
          <cell r="M88">
            <v>28.6904</v>
          </cell>
          <cell r="N88">
            <v>32.136700000000005</v>
          </cell>
          <cell r="O88">
            <v>62.316850000000017</v>
          </cell>
          <cell r="AF88" t="e">
            <v>#N/A</v>
          </cell>
          <cell r="AG88" t="e">
            <v>#N/A</v>
          </cell>
          <cell r="AH88" t="e">
            <v>#N/A</v>
          </cell>
        </row>
        <row r="89">
          <cell r="A89">
            <v>57</v>
          </cell>
          <cell r="B89">
            <v>42368</v>
          </cell>
          <cell r="D89">
            <v>24.17</v>
          </cell>
          <cell r="E89">
            <v>24.5</v>
          </cell>
          <cell r="F89">
            <v>23.6</v>
          </cell>
          <cell r="G89">
            <v>24.08</v>
          </cell>
          <cell r="M89">
            <v>29.116799999999998</v>
          </cell>
          <cell r="N89">
            <v>32.268900000000009</v>
          </cell>
          <cell r="O89">
            <v>62.717950000000009</v>
          </cell>
          <cell r="AF89" t="e">
            <v>#N/A</v>
          </cell>
          <cell r="AG89" t="e">
            <v>#N/A</v>
          </cell>
          <cell r="AH89" t="e">
            <v>#N/A</v>
          </cell>
        </row>
        <row r="90">
          <cell r="A90">
            <v>58</v>
          </cell>
          <cell r="B90">
            <v>42367</v>
          </cell>
          <cell r="D90">
            <v>25.82</v>
          </cell>
          <cell r="E90">
            <v>26.15</v>
          </cell>
          <cell r="F90">
            <v>24.81</v>
          </cell>
          <cell r="G90">
            <v>25.6</v>
          </cell>
          <cell r="M90">
            <v>29.456399999999999</v>
          </cell>
          <cell r="N90">
            <v>32.343100000000007</v>
          </cell>
          <cell r="O90">
            <v>63.050550000000001</v>
          </cell>
          <cell r="AF90" t="e">
            <v>#N/A</v>
          </cell>
          <cell r="AG90" t="e">
            <v>#N/A</v>
          </cell>
          <cell r="AH90" t="e">
            <v>#N/A</v>
          </cell>
        </row>
        <row r="91">
          <cell r="A91">
            <v>59</v>
          </cell>
          <cell r="B91">
            <v>42366</v>
          </cell>
          <cell r="D91">
            <v>26.15</v>
          </cell>
          <cell r="E91">
            <v>26.23</v>
          </cell>
          <cell r="F91">
            <v>24.17</v>
          </cell>
          <cell r="G91">
            <v>24.99</v>
          </cell>
          <cell r="M91">
            <v>29.879200000000001</v>
          </cell>
          <cell r="N91">
            <v>32.401100000000007</v>
          </cell>
          <cell r="O91">
            <v>63.390050000000009</v>
          </cell>
          <cell r="AF91" t="e">
            <v>#N/A</v>
          </cell>
          <cell r="AG91" t="e">
            <v>#N/A</v>
          </cell>
          <cell r="AH91" t="e">
            <v>#N/A</v>
          </cell>
        </row>
        <row r="92">
          <cell r="A92">
            <v>60</v>
          </cell>
          <cell r="B92">
            <v>42362</v>
          </cell>
          <cell r="D92">
            <v>26.51</v>
          </cell>
          <cell r="E92">
            <v>27.64</v>
          </cell>
          <cell r="F92">
            <v>26.35</v>
          </cell>
          <cell r="G92">
            <v>27.56</v>
          </cell>
          <cell r="M92">
            <v>30.404999999999994</v>
          </cell>
          <cell r="N92">
            <v>32.444200000000002</v>
          </cell>
          <cell r="O92">
            <v>63.730600000000003</v>
          </cell>
          <cell r="AF92" t="e">
            <v>#N/A</v>
          </cell>
          <cell r="AG92" t="e">
            <v>#N/A</v>
          </cell>
          <cell r="AH92" t="e">
            <v>#N/A</v>
          </cell>
        </row>
        <row r="93">
          <cell r="A93">
            <v>61</v>
          </cell>
          <cell r="B93">
            <v>42361</v>
          </cell>
          <cell r="D93">
            <v>24.89</v>
          </cell>
          <cell r="E93">
            <v>25.96</v>
          </cell>
          <cell r="F93">
            <v>24.72</v>
          </cell>
          <cell r="G93">
            <v>25.95</v>
          </cell>
          <cell r="M93">
            <v>30.877599999999997</v>
          </cell>
          <cell r="N93">
            <v>32.477600000000002</v>
          </cell>
          <cell r="O93">
            <v>64.058800000000005</v>
          </cell>
          <cell r="AF93" t="e">
            <v>#N/A</v>
          </cell>
          <cell r="AG93" t="e">
            <v>#N/A</v>
          </cell>
          <cell r="AH93" t="e">
            <v>#N/A</v>
          </cell>
        </row>
        <row r="94">
          <cell r="A94">
            <v>62</v>
          </cell>
          <cell r="B94">
            <v>42360</v>
          </cell>
          <cell r="D94">
            <v>24.59</v>
          </cell>
          <cell r="E94">
            <v>25.68</v>
          </cell>
          <cell r="F94">
            <v>24.1</v>
          </cell>
          <cell r="G94">
            <v>24.39</v>
          </cell>
          <cell r="M94">
            <v>31.219799999999996</v>
          </cell>
          <cell r="N94">
            <v>32.528100000000002</v>
          </cell>
          <cell r="O94">
            <v>64.404050000000012</v>
          </cell>
          <cell r="AF94" t="e">
            <v>#N/A</v>
          </cell>
          <cell r="AG94" t="e">
            <v>#N/A</v>
          </cell>
          <cell r="AH94" t="e">
            <v>#N/A</v>
          </cell>
        </row>
        <row r="95">
          <cell r="A95">
            <v>63</v>
          </cell>
          <cell r="B95">
            <v>42359</v>
          </cell>
          <cell r="D95">
            <v>25.03</v>
          </cell>
          <cell r="E95">
            <v>25.5</v>
          </cell>
          <cell r="F95">
            <v>24.24</v>
          </cell>
          <cell r="G95">
            <v>24.83</v>
          </cell>
          <cell r="M95">
            <v>31.578999999999997</v>
          </cell>
          <cell r="N95">
            <v>32.627200000000002</v>
          </cell>
          <cell r="O95">
            <v>64.718100000000007</v>
          </cell>
          <cell r="AF95" t="e">
            <v>#N/A</v>
          </cell>
          <cell r="AG95" t="e">
            <v>#N/A</v>
          </cell>
          <cell r="AH95" t="e">
            <v>#N/A</v>
          </cell>
        </row>
        <row r="96">
          <cell r="A96">
            <v>64</v>
          </cell>
          <cell r="B96">
            <v>42356</v>
          </cell>
          <cell r="D96">
            <v>23.21</v>
          </cell>
          <cell r="E96">
            <v>24.5</v>
          </cell>
          <cell r="F96">
            <v>22.81</v>
          </cell>
          <cell r="G96">
            <v>23.48</v>
          </cell>
          <cell r="M96">
            <v>32.008199999999995</v>
          </cell>
          <cell r="N96">
            <v>32.703900000000004</v>
          </cell>
          <cell r="O96">
            <v>65.050950000000014</v>
          </cell>
          <cell r="AF96" t="e">
            <v>#N/A</v>
          </cell>
          <cell r="AG96" t="e">
            <v>#N/A</v>
          </cell>
          <cell r="AH96" t="e">
            <v>#N/A</v>
          </cell>
        </row>
        <row r="97">
          <cell r="A97">
            <v>65</v>
          </cell>
          <cell r="B97">
            <v>42355</v>
          </cell>
          <cell r="D97">
            <v>24.06</v>
          </cell>
          <cell r="E97">
            <v>24.1</v>
          </cell>
          <cell r="F97">
            <v>22</v>
          </cell>
          <cell r="G97">
            <v>22.12</v>
          </cell>
          <cell r="M97">
            <v>32.336199999999998</v>
          </cell>
          <cell r="N97">
            <v>32.829100000000004</v>
          </cell>
          <cell r="O97">
            <v>65.449550000000016</v>
          </cell>
          <cell r="AF97" t="e">
            <v>#N/A</v>
          </cell>
          <cell r="AG97" t="e">
            <v>#N/A</v>
          </cell>
          <cell r="AH97" t="e">
            <v>#N/A</v>
          </cell>
        </row>
        <row r="98">
          <cell r="A98">
            <v>66</v>
          </cell>
          <cell r="B98">
            <v>42354</v>
          </cell>
          <cell r="D98">
            <v>25.57</v>
          </cell>
          <cell r="E98">
            <v>27.22</v>
          </cell>
          <cell r="F98">
            <v>24.21</v>
          </cell>
          <cell r="G98">
            <v>26.82</v>
          </cell>
          <cell r="M98">
            <v>32.723599999999998</v>
          </cell>
          <cell r="N98">
            <v>32.951900000000002</v>
          </cell>
          <cell r="O98">
            <v>65.99645000000001</v>
          </cell>
          <cell r="AF98" t="e">
            <v>#N/A</v>
          </cell>
          <cell r="AG98" t="e">
            <v>#N/A</v>
          </cell>
          <cell r="AH98" t="e">
            <v>#N/A</v>
          </cell>
        </row>
        <row r="99">
          <cell r="A99">
            <v>67</v>
          </cell>
          <cell r="B99">
            <v>42353</v>
          </cell>
          <cell r="D99">
            <v>24.49</v>
          </cell>
          <cell r="E99">
            <v>25</v>
          </cell>
          <cell r="F99">
            <v>23.41</v>
          </cell>
          <cell r="G99">
            <v>24.02</v>
          </cell>
          <cell r="M99">
            <v>33.026199999999996</v>
          </cell>
          <cell r="N99">
            <v>33.015700000000002</v>
          </cell>
          <cell r="O99">
            <v>66.515350000000012</v>
          </cell>
          <cell r="AF99" t="e">
            <v>#N/A</v>
          </cell>
          <cell r="AG99" t="e">
            <v>#N/A</v>
          </cell>
          <cell r="AH99" t="e">
            <v>#N/A</v>
          </cell>
        </row>
        <row r="100">
          <cell r="A100">
            <v>68</v>
          </cell>
          <cell r="B100">
            <v>42352</v>
          </cell>
          <cell r="D100">
            <v>27.91</v>
          </cell>
          <cell r="E100">
            <v>28.18</v>
          </cell>
          <cell r="F100">
            <v>23.8</v>
          </cell>
          <cell r="G100">
            <v>23.83</v>
          </cell>
          <cell r="M100">
            <v>33.300799999999995</v>
          </cell>
          <cell r="N100">
            <v>33.149500000000003</v>
          </cell>
          <cell r="O100">
            <v>67.084750000000014</v>
          </cell>
          <cell r="AF100" t="e">
            <v>#N/A</v>
          </cell>
          <cell r="AG100" t="e">
            <v>#N/A</v>
          </cell>
          <cell r="AH100" t="e">
            <v>#N/A</v>
          </cell>
        </row>
        <row r="101">
          <cell r="A101">
            <v>69</v>
          </cell>
          <cell r="B101">
            <v>42349</v>
          </cell>
          <cell r="D101">
            <v>26.55</v>
          </cell>
          <cell r="E101">
            <v>29.36</v>
          </cell>
          <cell r="F101">
            <v>26.48</v>
          </cell>
          <cell r="G101">
            <v>28.44</v>
          </cell>
          <cell r="M101">
            <v>33.492399999999996</v>
          </cell>
          <cell r="N101">
            <v>33.251200000000004</v>
          </cell>
          <cell r="O101">
            <v>67.692100000000011</v>
          </cell>
          <cell r="AF101" t="e">
            <v>#N/A</v>
          </cell>
          <cell r="AG101" t="e">
            <v>#N/A</v>
          </cell>
          <cell r="AH101" t="e">
            <v>#N/A</v>
          </cell>
        </row>
        <row r="102">
          <cell r="A102">
            <v>70</v>
          </cell>
          <cell r="B102">
            <v>42348</v>
          </cell>
          <cell r="D102">
            <v>27.27</v>
          </cell>
          <cell r="E102">
            <v>28.99</v>
          </cell>
          <cell r="F102">
            <v>27.06</v>
          </cell>
          <cell r="G102">
            <v>27.63</v>
          </cell>
          <cell r="M102">
            <v>33.463600000000007</v>
          </cell>
          <cell r="N102">
            <v>33.340800000000002</v>
          </cell>
          <cell r="O102">
            <v>68.333400000000012</v>
          </cell>
          <cell r="AF102" t="e">
            <v>#N/A</v>
          </cell>
          <cell r="AG102" t="e">
            <v>#N/A</v>
          </cell>
          <cell r="AH102" t="e">
            <v>#N/A</v>
          </cell>
        </row>
        <row r="103">
          <cell r="A103">
            <v>71</v>
          </cell>
          <cell r="B103">
            <v>42347</v>
          </cell>
          <cell r="D103">
            <v>28.66</v>
          </cell>
          <cell r="E103">
            <v>29.34</v>
          </cell>
          <cell r="F103">
            <v>26.92</v>
          </cell>
          <cell r="G103">
            <v>27.89</v>
          </cell>
          <cell r="M103">
            <v>33.487000000000002</v>
          </cell>
          <cell r="N103">
            <v>33.441499999999998</v>
          </cell>
          <cell r="O103">
            <v>68.945250000000001</v>
          </cell>
          <cell r="AF103" t="e">
            <v>#N/A</v>
          </cell>
          <cell r="AG103" t="e">
            <v>#N/A</v>
          </cell>
          <cell r="AH103" t="e">
            <v>#N/A</v>
          </cell>
        </row>
        <row r="104">
          <cell r="A104">
            <v>72</v>
          </cell>
          <cell r="B104">
            <v>42346</v>
          </cell>
          <cell r="D104">
            <v>27.88</v>
          </cell>
          <cell r="E104">
            <v>28.15</v>
          </cell>
          <cell r="F104">
            <v>26.01</v>
          </cell>
          <cell r="G104">
            <v>26.94</v>
          </cell>
          <cell r="M104">
            <v>33.471199999999996</v>
          </cell>
          <cell r="N104">
            <v>33.522600000000004</v>
          </cell>
          <cell r="O104">
            <v>69.539800000000014</v>
          </cell>
          <cell r="AF104" t="e">
            <v>#N/A</v>
          </cell>
          <cell r="AG104" t="e">
            <v>#N/A</v>
          </cell>
          <cell r="AH104" t="e">
            <v>#N/A</v>
          </cell>
        </row>
        <row r="105">
          <cell r="A105">
            <v>73</v>
          </cell>
          <cell r="B105">
            <v>42345</v>
          </cell>
          <cell r="D105">
            <v>30.23</v>
          </cell>
          <cell r="E105">
            <v>30.46</v>
          </cell>
          <cell r="F105">
            <v>26.68</v>
          </cell>
          <cell r="G105">
            <v>27.55</v>
          </cell>
          <cell r="M105">
            <v>33.468400000000003</v>
          </cell>
          <cell r="N105">
            <v>33.7742</v>
          </cell>
          <cell r="O105">
            <v>70.099099999999993</v>
          </cell>
          <cell r="AF105" t="e">
            <v>#N/A</v>
          </cell>
          <cell r="AG105" t="e">
            <v>#N/A</v>
          </cell>
          <cell r="AH105" t="e">
            <v>#N/A</v>
          </cell>
        </row>
        <row r="106">
          <cell r="A106">
            <v>74</v>
          </cell>
          <cell r="B106">
            <v>42342</v>
          </cell>
          <cell r="D106">
            <v>28.14</v>
          </cell>
          <cell r="E106">
            <v>31.7</v>
          </cell>
          <cell r="F106">
            <v>28.1</v>
          </cell>
          <cell r="G106">
            <v>31.42</v>
          </cell>
          <cell r="M106">
            <v>33.535400000000003</v>
          </cell>
          <cell r="N106">
            <v>34.099699999999999</v>
          </cell>
          <cell r="O106">
            <v>70.669350000000009</v>
          </cell>
          <cell r="AF106" t="e">
            <v>#N/A</v>
          </cell>
          <cell r="AG106" t="e">
            <v>#N/A</v>
          </cell>
          <cell r="AH106" t="e">
            <v>#N/A</v>
          </cell>
        </row>
        <row r="107">
          <cell r="A107">
            <v>75</v>
          </cell>
          <cell r="B107">
            <v>42341</v>
          </cell>
          <cell r="D107">
            <v>26.94</v>
          </cell>
          <cell r="E107">
            <v>27.92</v>
          </cell>
          <cell r="F107">
            <v>26.02</v>
          </cell>
          <cell r="G107">
            <v>27.19</v>
          </cell>
          <cell r="M107">
            <v>33.553000000000004</v>
          </cell>
          <cell r="N107">
            <v>34.406500000000001</v>
          </cell>
          <cell r="O107">
            <v>71.211750000000009</v>
          </cell>
          <cell r="AF107" t="e">
            <v>#N/A</v>
          </cell>
          <cell r="AG107" t="e">
            <v>#N/A</v>
          </cell>
          <cell r="AH107" t="e">
            <v>#N/A</v>
          </cell>
        </row>
        <row r="108">
          <cell r="A108">
            <v>76</v>
          </cell>
          <cell r="B108">
            <v>42340</v>
          </cell>
          <cell r="D108">
            <v>25.8</v>
          </cell>
          <cell r="E108">
            <v>26.95</v>
          </cell>
          <cell r="F108">
            <v>24.68</v>
          </cell>
          <cell r="G108">
            <v>25.74</v>
          </cell>
          <cell r="M108">
            <v>33.545200000000001</v>
          </cell>
          <cell r="N108">
            <v>34.797600000000003</v>
          </cell>
          <cell r="O108">
            <v>71.786300000000011</v>
          </cell>
          <cell r="AF108" t="e">
            <v>#N/A</v>
          </cell>
          <cell r="AG108" t="e">
            <v>#N/A</v>
          </cell>
          <cell r="AH108" t="e">
            <v>#N/A</v>
          </cell>
        </row>
        <row r="109">
          <cell r="A109">
            <v>77</v>
          </cell>
          <cell r="B109">
            <v>42339</v>
          </cell>
          <cell r="D109">
            <v>26.09</v>
          </cell>
          <cell r="E109">
            <v>28</v>
          </cell>
          <cell r="F109">
            <v>25.17</v>
          </cell>
          <cell r="G109">
            <v>27.83</v>
          </cell>
          <cell r="M109">
            <v>33.580400000000004</v>
          </cell>
          <cell r="N109">
            <v>35.217200000000005</v>
          </cell>
          <cell r="O109">
            <v>72.419100000000014</v>
          </cell>
          <cell r="AF109" t="e">
            <v>#N/A</v>
          </cell>
          <cell r="AG109" t="e">
            <v>#N/A</v>
          </cell>
          <cell r="AH109" t="e">
            <v>#N/A</v>
          </cell>
        </row>
        <row r="110">
          <cell r="A110">
            <v>78</v>
          </cell>
          <cell r="B110">
            <v>42338</v>
          </cell>
          <cell r="D110">
            <v>24.5</v>
          </cell>
          <cell r="E110">
            <v>25.77</v>
          </cell>
          <cell r="F110">
            <v>24.29</v>
          </cell>
          <cell r="G110">
            <v>25.45</v>
          </cell>
          <cell r="M110">
            <v>33.659800000000004</v>
          </cell>
          <cell r="N110">
            <v>35.613900000000001</v>
          </cell>
          <cell r="O110">
            <v>72.994950000000003</v>
          </cell>
          <cell r="AF110" t="e">
            <v>#N/A</v>
          </cell>
          <cell r="AG110" t="e">
            <v>#N/A</v>
          </cell>
          <cell r="AH110" t="e">
            <v>#N/A</v>
          </cell>
        </row>
        <row r="111">
          <cell r="A111">
            <v>79</v>
          </cell>
          <cell r="B111">
            <v>42335</v>
          </cell>
          <cell r="D111">
            <v>23.78</v>
          </cell>
          <cell r="E111">
            <v>24.72</v>
          </cell>
          <cell r="F111">
            <v>23.5</v>
          </cell>
          <cell r="G111">
            <v>24.1</v>
          </cell>
          <cell r="M111">
            <v>33.852800000000002</v>
          </cell>
          <cell r="N111">
            <v>36.055399999999999</v>
          </cell>
          <cell r="O111">
            <v>73.656700000000001</v>
          </cell>
          <cell r="AF111" t="e">
            <v>#N/A</v>
          </cell>
          <cell r="AG111" t="e">
            <v>#N/A</v>
          </cell>
          <cell r="AH111" t="e">
            <v>#N/A</v>
          </cell>
        </row>
        <row r="112">
          <cell r="A112">
            <v>80</v>
          </cell>
          <cell r="B112">
            <v>42333</v>
          </cell>
          <cell r="D112">
            <v>25.01</v>
          </cell>
          <cell r="E112">
            <v>26.72</v>
          </cell>
          <cell r="F112">
            <v>24.55</v>
          </cell>
          <cell r="G112">
            <v>25.47</v>
          </cell>
          <cell r="M112">
            <v>34.0428</v>
          </cell>
          <cell r="N112">
            <v>36.502400000000009</v>
          </cell>
          <cell r="O112">
            <v>74.3142</v>
          </cell>
          <cell r="AF112" t="e">
            <v>#N/A</v>
          </cell>
          <cell r="AG112" t="e">
            <v>#N/A</v>
          </cell>
          <cell r="AH112" t="e">
            <v>#N/A</v>
          </cell>
        </row>
        <row r="113">
          <cell r="A113">
            <v>81</v>
          </cell>
          <cell r="B113">
            <v>42332</v>
          </cell>
          <cell r="D113">
            <v>24.86</v>
          </cell>
          <cell r="E113">
            <v>26.25</v>
          </cell>
          <cell r="F113">
            <v>24.27</v>
          </cell>
          <cell r="G113">
            <v>26.08</v>
          </cell>
          <cell r="M113">
            <v>34.153399999999998</v>
          </cell>
          <cell r="N113">
            <v>36.954700000000003</v>
          </cell>
          <cell r="O113">
            <v>74.93835</v>
          </cell>
          <cell r="AF113" t="e">
            <v>#N/A</v>
          </cell>
          <cell r="AG113" t="e">
            <v>#N/A</v>
          </cell>
          <cell r="AH113" t="e">
            <v>#N/A</v>
          </cell>
        </row>
        <row r="114">
          <cell r="A114">
            <v>82</v>
          </cell>
          <cell r="B114">
            <v>42331</v>
          </cell>
          <cell r="D114">
            <v>23.52</v>
          </cell>
          <cell r="E114">
            <v>24.22</v>
          </cell>
          <cell r="F114">
            <v>23.1</v>
          </cell>
          <cell r="G114">
            <v>23.51</v>
          </cell>
          <cell r="M114">
            <v>34.163799999999995</v>
          </cell>
          <cell r="N114">
            <v>37.511900000000004</v>
          </cell>
          <cell r="O114">
            <v>75.60145</v>
          </cell>
          <cell r="AF114" t="e">
            <v>#N/A</v>
          </cell>
          <cell r="AG114" t="e">
            <v>#N/A</v>
          </cell>
          <cell r="AH114" t="e">
            <v>#N/A</v>
          </cell>
        </row>
        <row r="115">
          <cell r="A115">
            <v>83</v>
          </cell>
          <cell r="B115">
            <v>42328</v>
          </cell>
          <cell r="D115">
            <v>27.39</v>
          </cell>
          <cell r="E115">
            <v>27.69</v>
          </cell>
          <cell r="F115">
            <v>23.5</v>
          </cell>
          <cell r="G115">
            <v>24</v>
          </cell>
          <cell r="M115">
            <v>34.219599999999993</v>
          </cell>
          <cell r="N115">
            <v>38.064800000000005</v>
          </cell>
          <cell r="O115">
            <v>76.329900000000009</v>
          </cell>
          <cell r="AF115" t="e">
            <v>#N/A</v>
          </cell>
          <cell r="AG115" t="e">
            <v>#N/A</v>
          </cell>
          <cell r="AH115" t="e">
            <v>#N/A</v>
          </cell>
        </row>
        <row r="116">
          <cell r="A116">
            <v>84</v>
          </cell>
          <cell r="B116">
            <v>42327</v>
          </cell>
          <cell r="D116">
            <v>25.65</v>
          </cell>
          <cell r="E116">
            <v>27.59</v>
          </cell>
          <cell r="F116">
            <v>25.42</v>
          </cell>
          <cell r="G116">
            <v>27.02</v>
          </cell>
          <cell r="M116">
            <v>34.281599999999997</v>
          </cell>
          <cell r="N116">
            <v>38.572800000000008</v>
          </cell>
          <cell r="O116">
            <v>77.015400000000014</v>
          </cell>
          <cell r="AF116" t="e">
            <v>#N/A</v>
          </cell>
          <cell r="AG116" t="e">
            <v>#N/A</v>
          </cell>
          <cell r="AH116" t="e">
            <v>#N/A</v>
          </cell>
        </row>
        <row r="117">
          <cell r="A117">
            <v>85</v>
          </cell>
          <cell r="B117">
            <v>42326</v>
          </cell>
          <cell r="D117">
            <v>22.79</v>
          </cell>
          <cell r="E117">
            <v>24.96</v>
          </cell>
          <cell r="F117">
            <v>21.7</v>
          </cell>
          <cell r="G117">
            <v>24.45</v>
          </cell>
          <cell r="M117">
            <v>34.273199999999996</v>
          </cell>
          <cell r="N117">
            <v>39.113599999999998</v>
          </cell>
          <cell r="O117">
            <v>77.841800000000006</v>
          </cell>
          <cell r="AF117" t="e">
            <v>#N/A</v>
          </cell>
          <cell r="AG117" t="e">
            <v>#N/A</v>
          </cell>
          <cell r="AH117" t="e">
            <v>#N/A</v>
          </cell>
        </row>
        <row r="118">
          <cell r="A118">
            <v>86</v>
          </cell>
          <cell r="B118">
            <v>42325</v>
          </cell>
          <cell r="D118">
            <v>25.51</v>
          </cell>
          <cell r="E118">
            <v>25.74</v>
          </cell>
          <cell r="F118">
            <v>22.3</v>
          </cell>
          <cell r="G118">
            <v>22.56</v>
          </cell>
          <cell r="M118">
            <v>34.320199999999993</v>
          </cell>
          <cell r="N118">
            <v>39.702100000000002</v>
          </cell>
          <cell r="O118">
            <v>78.649550000000005</v>
          </cell>
          <cell r="AF118" t="e">
            <v>#N/A</v>
          </cell>
          <cell r="AG118" t="e">
            <v>#N/A</v>
          </cell>
          <cell r="AH118" t="e">
            <v>#N/A</v>
          </cell>
        </row>
        <row r="119">
          <cell r="A119">
            <v>87</v>
          </cell>
          <cell r="B119">
            <v>42324</v>
          </cell>
          <cell r="D119">
            <v>26.17</v>
          </cell>
          <cell r="E119">
            <v>26.81</v>
          </cell>
          <cell r="F119">
            <v>25.6</v>
          </cell>
          <cell r="G119">
            <v>26.1</v>
          </cell>
          <cell r="M119">
            <v>34.452999999999989</v>
          </cell>
          <cell r="N119">
            <v>40.337499999999999</v>
          </cell>
          <cell r="O119">
            <v>79.416749999999993</v>
          </cell>
          <cell r="AF119" t="e">
            <v>#N/A</v>
          </cell>
          <cell r="AG119" t="e">
            <v>#N/A</v>
          </cell>
          <cell r="AH119" t="e">
            <v>#N/A</v>
          </cell>
        </row>
        <row r="120">
          <cell r="A120">
            <v>88</v>
          </cell>
          <cell r="B120">
            <v>42321</v>
          </cell>
          <cell r="D120">
            <v>24.55</v>
          </cell>
          <cell r="E120">
            <v>25.8</v>
          </cell>
          <cell r="F120">
            <v>24.3</v>
          </cell>
          <cell r="G120">
            <v>25.51</v>
          </cell>
          <cell r="M120">
            <v>34.500999999999991</v>
          </cell>
          <cell r="N120">
            <v>40.953499999999998</v>
          </cell>
          <cell r="O120">
            <v>80.235749999999996</v>
          </cell>
          <cell r="AF120" t="e">
            <v>#N/A</v>
          </cell>
          <cell r="AG120" t="e">
            <v>#N/A</v>
          </cell>
          <cell r="AH120" t="e">
            <v>#N/A</v>
          </cell>
        </row>
        <row r="121">
          <cell r="A121">
            <v>89</v>
          </cell>
          <cell r="B121">
            <v>42320</v>
          </cell>
          <cell r="D121">
            <v>23.95</v>
          </cell>
          <cell r="E121">
            <v>26.5</v>
          </cell>
          <cell r="F121">
            <v>23.72</v>
          </cell>
          <cell r="G121">
            <v>24.66</v>
          </cell>
          <cell r="M121">
            <v>34.554799999999986</v>
          </cell>
          <cell r="N121">
            <v>41.601399999999991</v>
          </cell>
          <cell r="O121">
            <v>81.036199999999994</v>
          </cell>
          <cell r="AF121" t="e">
            <v>#N/A</v>
          </cell>
          <cell r="AG121" t="e">
            <v>#N/A</v>
          </cell>
          <cell r="AH121" t="e">
            <v>#N/A</v>
          </cell>
        </row>
        <row r="122">
          <cell r="A122">
            <v>90</v>
          </cell>
          <cell r="B122">
            <v>42319</v>
          </cell>
          <cell r="D122">
            <v>25.14</v>
          </cell>
          <cell r="E122">
            <v>25.73</v>
          </cell>
          <cell r="F122">
            <v>24.56</v>
          </cell>
          <cell r="G122">
            <v>25.69</v>
          </cell>
          <cell r="M122">
            <v>34.657599999999988</v>
          </cell>
          <cell r="N122">
            <v>42.253799999999991</v>
          </cell>
          <cell r="O122">
            <v>81.762899999999988</v>
          </cell>
          <cell r="AF122" t="e">
            <v>#N/A</v>
          </cell>
          <cell r="AG122" t="e">
            <v>#N/A</v>
          </cell>
          <cell r="AH122" t="e">
            <v>#N/A</v>
          </cell>
        </row>
        <row r="123">
          <cell r="A123">
            <v>91</v>
          </cell>
          <cell r="B123">
            <v>42318</v>
          </cell>
          <cell r="D123">
            <v>25.32</v>
          </cell>
          <cell r="E123">
            <v>26.18</v>
          </cell>
          <cell r="F123">
            <v>24.51</v>
          </cell>
          <cell r="G123">
            <v>24.81</v>
          </cell>
          <cell r="M123">
            <v>34.755799999999986</v>
          </cell>
          <cell r="N123">
            <v>42.892899999999997</v>
          </cell>
          <cell r="O123">
            <v>82.531949999999995</v>
          </cell>
          <cell r="AF123" t="e">
            <v>#N/A</v>
          </cell>
          <cell r="AG123" t="e">
            <v>#N/A</v>
          </cell>
          <cell r="AH123" t="e">
            <v>#N/A</v>
          </cell>
        </row>
        <row r="124">
          <cell r="A124">
            <v>92</v>
          </cell>
          <cell r="B124">
            <v>42317</v>
          </cell>
          <cell r="D124">
            <v>24.92</v>
          </cell>
          <cell r="E124">
            <v>26.86</v>
          </cell>
          <cell r="F124">
            <v>24.02</v>
          </cell>
          <cell r="G124">
            <v>26.86</v>
          </cell>
          <cell r="M124">
            <v>34.923599999999986</v>
          </cell>
          <cell r="N124">
            <v>43.590800000000009</v>
          </cell>
          <cell r="O124">
            <v>83.420900000000003</v>
          </cell>
          <cell r="AF124" t="e">
            <v>#N/A</v>
          </cell>
          <cell r="AG124" t="e">
            <v>#N/A</v>
          </cell>
          <cell r="AH124" t="e">
            <v>#N/A</v>
          </cell>
        </row>
        <row r="125">
          <cell r="A125">
            <v>93</v>
          </cell>
          <cell r="B125">
            <v>42314</v>
          </cell>
          <cell r="D125">
            <v>25.87</v>
          </cell>
          <cell r="E125">
            <v>26.4</v>
          </cell>
          <cell r="F125">
            <v>24.55</v>
          </cell>
          <cell r="G125">
            <v>24.99</v>
          </cell>
          <cell r="M125">
            <v>35.070399999999985</v>
          </cell>
          <cell r="N125">
            <v>44.3322</v>
          </cell>
          <cell r="O125">
            <v>84.211600000000004</v>
          </cell>
          <cell r="AF125" t="e">
            <v>#N/A</v>
          </cell>
          <cell r="AG125" t="e">
            <v>#N/A</v>
          </cell>
          <cell r="AH125" t="e">
            <v>#N/A</v>
          </cell>
        </row>
        <row r="126">
          <cell r="A126">
            <v>94</v>
          </cell>
          <cell r="B126">
            <v>42313</v>
          </cell>
          <cell r="D126">
            <v>32.25</v>
          </cell>
          <cell r="E126">
            <v>32.25</v>
          </cell>
          <cell r="F126">
            <v>28.18</v>
          </cell>
          <cell r="G126">
            <v>28.74</v>
          </cell>
          <cell r="M126">
            <v>35.196599999999982</v>
          </cell>
          <cell r="N126">
            <v>45.052300000000002</v>
          </cell>
          <cell r="O126">
            <v>84.968649999999997</v>
          </cell>
          <cell r="AF126" t="e">
            <v>#N/A</v>
          </cell>
          <cell r="AG126" t="e">
            <v>#N/A</v>
          </cell>
          <cell r="AH126" t="e">
            <v>#N/A</v>
          </cell>
        </row>
        <row r="127">
          <cell r="A127">
            <v>95</v>
          </cell>
          <cell r="B127">
            <v>42312</v>
          </cell>
          <cell r="D127">
            <v>35.1</v>
          </cell>
          <cell r="E127">
            <v>36.31</v>
          </cell>
          <cell r="F127">
            <v>32.07</v>
          </cell>
          <cell r="G127">
            <v>32.1</v>
          </cell>
          <cell r="M127">
            <v>35.15779999999998</v>
          </cell>
          <cell r="N127">
            <v>45.66790000000001</v>
          </cell>
          <cell r="O127">
            <v>85.787949999999981</v>
          </cell>
          <cell r="AF127" t="e">
            <v>#N/A</v>
          </cell>
          <cell r="AG127" t="e">
            <v>#N/A</v>
          </cell>
          <cell r="AH127" t="e">
            <v>#N/A</v>
          </cell>
        </row>
        <row r="128">
          <cell r="A128">
            <v>96</v>
          </cell>
          <cell r="B128">
            <v>42311</v>
          </cell>
          <cell r="D128">
            <v>33.03</v>
          </cell>
          <cell r="E128">
            <v>35.5</v>
          </cell>
          <cell r="F128">
            <v>32.75</v>
          </cell>
          <cell r="G128">
            <v>34.31</v>
          </cell>
          <cell r="M128">
            <v>35.137799999999984</v>
          </cell>
          <cell r="N128">
            <v>46.285899999999998</v>
          </cell>
          <cell r="O128">
            <v>86.608449999999991</v>
          </cell>
          <cell r="AF128" t="e">
            <v>#N/A</v>
          </cell>
          <cell r="AG128" t="e">
            <v>#N/A</v>
          </cell>
          <cell r="AH128" t="e">
            <v>#N/A</v>
          </cell>
        </row>
        <row r="129">
          <cell r="A129">
            <v>97</v>
          </cell>
          <cell r="B129">
            <v>42310</v>
          </cell>
          <cell r="D129">
            <v>33.409999999999997</v>
          </cell>
          <cell r="E129">
            <v>35.99</v>
          </cell>
          <cell r="F129">
            <v>32.26</v>
          </cell>
          <cell r="G129">
            <v>35.049999999999997</v>
          </cell>
          <cell r="M129">
            <v>35.149599999999985</v>
          </cell>
          <cell r="N129">
            <v>46.879800000000003</v>
          </cell>
          <cell r="O129">
            <v>87.468900000000019</v>
          </cell>
          <cell r="AF129" t="e">
            <v>#N/A</v>
          </cell>
          <cell r="AG129" t="e">
            <v>#N/A</v>
          </cell>
          <cell r="AH129" t="e">
            <v>#N/A</v>
          </cell>
        </row>
        <row r="130">
          <cell r="A130">
            <v>98</v>
          </cell>
          <cell r="B130">
            <v>42307</v>
          </cell>
          <cell r="D130">
            <v>35.35</v>
          </cell>
          <cell r="E130">
            <v>37.549999999999997</v>
          </cell>
          <cell r="F130">
            <v>34.56</v>
          </cell>
          <cell r="G130">
            <v>34.69</v>
          </cell>
          <cell r="M130">
            <v>35.356599999999986</v>
          </cell>
          <cell r="N130">
            <v>47.489299999999993</v>
          </cell>
          <cell r="O130">
            <v>88.227649999999997</v>
          </cell>
          <cell r="AF130" t="e">
            <v>#N/A</v>
          </cell>
          <cell r="AG130" t="e">
            <v>#N/A</v>
          </cell>
          <cell r="AH130" t="e">
            <v>#N/A</v>
          </cell>
        </row>
        <row r="131">
          <cell r="A131">
            <v>99</v>
          </cell>
          <cell r="B131">
            <v>42306</v>
          </cell>
          <cell r="D131">
            <v>39.64</v>
          </cell>
          <cell r="E131">
            <v>40.86</v>
          </cell>
          <cell r="F131">
            <v>35.01</v>
          </cell>
          <cell r="G131">
            <v>35.83</v>
          </cell>
          <cell r="M131">
            <v>35.65079999999999</v>
          </cell>
          <cell r="N131">
            <v>48.138400000000004</v>
          </cell>
          <cell r="O131">
            <v>88.902199999999993</v>
          </cell>
          <cell r="AF131" t="e">
            <v>#N/A</v>
          </cell>
          <cell r="AG131" t="e">
            <v>#N/A</v>
          </cell>
          <cell r="AH131" t="e">
            <v>#N/A</v>
          </cell>
        </row>
        <row r="132">
          <cell r="A132">
            <v>100</v>
          </cell>
          <cell r="B132">
            <v>42305</v>
          </cell>
          <cell r="D132">
            <v>45.7</v>
          </cell>
          <cell r="E132">
            <v>49</v>
          </cell>
          <cell r="F132">
            <v>39.36</v>
          </cell>
          <cell r="G132">
            <v>41.46</v>
          </cell>
          <cell r="M132">
            <v>35.810199999999988</v>
          </cell>
          <cell r="N132">
            <v>48.749099999999999</v>
          </cell>
          <cell r="O132">
            <v>89.451049999999981</v>
          </cell>
          <cell r="AF132" t="e">
            <v>#N/A</v>
          </cell>
          <cell r="AG132" t="e">
            <v>#N/A</v>
          </cell>
          <cell r="AH132">
            <v>49.5</v>
          </cell>
        </row>
        <row r="133">
          <cell r="A133">
            <v>101</v>
          </cell>
          <cell r="B133">
            <v>42304</v>
          </cell>
          <cell r="D133">
            <v>41.98</v>
          </cell>
          <cell r="E133">
            <v>44.3</v>
          </cell>
          <cell r="F133">
            <v>40.93</v>
          </cell>
          <cell r="G133">
            <v>42.97</v>
          </cell>
          <cell r="M133">
            <v>35.792999999999985</v>
          </cell>
          <cell r="N133">
            <v>49.339499999999987</v>
          </cell>
          <cell r="O133">
            <v>89.999249999999975</v>
          </cell>
          <cell r="AF133" t="e">
            <v>#N/A</v>
          </cell>
          <cell r="AG133" t="e">
            <v>#N/A</v>
          </cell>
          <cell r="AH133" t="e">
            <v>#N/A</v>
          </cell>
        </row>
        <row r="134">
          <cell r="A134">
            <v>102</v>
          </cell>
          <cell r="B134">
            <v>42303</v>
          </cell>
          <cell r="D134">
            <v>46.69</v>
          </cell>
          <cell r="E134">
            <v>46.72</v>
          </cell>
          <cell r="F134">
            <v>42.69</v>
          </cell>
          <cell r="G134">
            <v>42.88</v>
          </cell>
          <cell r="M134">
            <v>35.785599999999988</v>
          </cell>
          <cell r="N134">
            <v>49.888799999999989</v>
          </cell>
          <cell r="O134">
            <v>90.649399999999986</v>
          </cell>
          <cell r="AF134" t="e">
            <v>#N/A</v>
          </cell>
          <cell r="AG134" t="e">
            <v>#N/A</v>
          </cell>
          <cell r="AH134" t="e">
            <v>#N/A</v>
          </cell>
        </row>
        <row r="135">
          <cell r="A135">
            <v>103</v>
          </cell>
          <cell r="B135">
            <v>42300</v>
          </cell>
          <cell r="D135">
            <v>45.51</v>
          </cell>
          <cell r="E135">
            <v>48.09</v>
          </cell>
          <cell r="F135">
            <v>42.26</v>
          </cell>
          <cell r="G135">
            <v>47.07</v>
          </cell>
          <cell r="M135">
            <v>35.695999999999998</v>
          </cell>
          <cell r="N135">
            <v>50.47999999999999</v>
          </cell>
          <cell r="O135">
            <v>91.211999999999989</v>
          </cell>
          <cell r="AF135" t="e">
            <v>#N/A</v>
          </cell>
          <cell r="AG135" t="e">
            <v>#N/A</v>
          </cell>
          <cell r="AH135" t="e">
            <v>#N/A</v>
          </cell>
        </row>
        <row r="136">
          <cell r="A136">
            <v>104</v>
          </cell>
          <cell r="B136">
            <v>42299</v>
          </cell>
          <cell r="D136">
            <v>41.33</v>
          </cell>
          <cell r="E136">
            <v>44.95</v>
          </cell>
          <cell r="F136">
            <v>41.1</v>
          </cell>
          <cell r="G136">
            <v>43.85</v>
          </cell>
          <cell r="M136">
            <v>35.554599999999994</v>
          </cell>
          <cell r="N136">
            <v>51.079299999999996</v>
          </cell>
          <cell r="O136">
            <v>91.661149999999992</v>
          </cell>
          <cell r="AF136" t="e">
            <v>#N/A</v>
          </cell>
          <cell r="AG136" t="e">
            <v>#N/A</v>
          </cell>
          <cell r="AH136" t="e">
            <v>#N/A</v>
          </cell>
        </row>
        <row r="137">
          <cell r="A137">
            <v>105</v>
          </cell>
          <cell r="B137">
            <v>42298</v>
          </cell>
          <cell r="D137">
            <v>43.85</v>
          </cell>
          <cell r="E137">
            <v>44.44</v>
          </cell>
          <cell r="F137">
            <v>40.64</v>
          </cell>
          <cell r="G137">
            <v>41.73</v>
          </cell>
          <cell r="M137">
            <v>35.625599999999991</v>
          </cell>
          <cell r="N137">
            <v>51.77879999999999</v>
          </cell>
          <cell r="O137">
            <v>92.159899999999979</v>
          </cell>
          <cell r="AF137" t="e">
            <v>#N/A</v>
          </cell>
          <cell r="AG137" t="e">
            <v>#N/A</v>
          </cell>
          <cell r="AH137" t="e">
            <v>#N/A</v>
          </cell>
        </row>
        <row r="138">
          <cell r="A138">
            <v>106</v>
          </cell>
          <cell r="B138">
            <v>42297</v>
          </cell>
          <cell r="D138">
            <v>42.41</v>
          </cell>
          <cell r="E138">
            <v>47.1</v>
          </cell>
          <cell r="F138">
            <v>42.29</v>
          </cell>
          <cell r="G138">
            <v>45.6</v>
          </cell>
          <cell r="M138">
            <v>35.582999999999998</v>
          </cell>
          <cell r="N138">
            <v>52.451499999999996</v>
          </cell>
          <cell r="O138">
            <v>92.708749999999981</v>
          </cell>
          <cell r="AF138" t="e">
            <v>#N/A</v>
          </cell>
          <cell r="AG138" t="e">
            <v>#N/A</v>
          </cell>
          <cell r="AH138" t="e">
            <v>#N/A</v>
          </cell>
        </row>
        <row r="139">
          <cell r="A139">
            <v>107</v>
          </cell>
          <cell r="B139">
            <v>42296</v>
          </cell>
          <cell r="D139">
            <v>46.18</v>
          </cell>
          <cell r="E139">
            <v>47.05</v>
          </cell>
          <cell r="F139">
            <v>40.14</v>
          </cell>
          <cell r="G139">
            <v>41.06</v>
          </cell>
          <cell r="M139">
            <v>35.420999999999992</v>
          </cell>
          <cell r="N139">
            <v>53.095499999999994</v>
          </cell>
          <cell r="O139">
            <v>93.134249999999994</v>
          </cell>
          <cell r="AF139" t="e">
            <v>#N/A</v>
          </cell>
          <cell r="AG139" t="e">
            <v>#N/A</v>
          </cell>
          <cell r="AH139" t="e">
            <v>#N/A</v>
          </cell>
        </row>
        <row r="140">
          <cell r="A140">
            <v>108</v>
          </cell>
          <cell r="B140">
            <v>42293</v>
          </cell>
          <cell r="D140">
            <v>50.89</v>
          </cell>
          <cell r="E140">
            <v>52.1</v>
          </cell>
          <cell r="F140">
            <v>46.64</v>
          </cell>
          <cell r="G140">
            <v>46.74</v>
          </cell>
          <cell r="M140">
            <v>35.229799999999997</v>
          </cell>
          <cell r="N140">
            <v>53.790900000000001</v>
          </cell>
          <cell r="O140">
            <v>93.53394999999999</v>
          </cell>
          <cell r="AF140" t="e">
            <v>#N/A</v>
          </cell>
          <cell r="AG140" t="e">
            <v>#N/A</v>
          </cell>
          <cell r="AH140" t="e">
            <v>#N/A</v>
          </cell>
        </row>
        <row r="141">
          <cell r="A141">
            <v>109</v>
          </cell>
          <cell r="B141">
            <v>42292</v>
          </cell>
          <cell r="D141">
            <v>48.6</v>
          </cell>
          <cell r="E141">
            <v>52.6</v>
          </cell>
          <cell r="F141">
            <v>47.53</v>
          </cell>
          <cell r="G141">
            <v>51.28</v>
          </cell>
          <cell r="M141">
            <v>34.923000000000002</v>
          </cell>
          <cell r="N141">
            <v>54.399500000000018</v>
          </cell>
          <cell r="O141">
            <v>93.858249999999984</v>
          </cell>
          <cell r="AF141" t="e">
            <v>#N/A</v>
          </cell>
          <cell r="AG141" t="e">
            <v>#N/A</v>
          </cell>
          <cell r="AH141" t="e">
            <v>#N/A</v>
          </cell>
        </row>
        <row r="142">
          <cell r="A142">
            <v>110</v>
          </cell>
          <cell r="B142">
            <v>42291</v>
          </cell>
          <cell r="D142">
            <v>45.79</v>
          </cell>
          <cell r="E142">
            <v>52.03</v>
          </cell>
          <cell r="F142">
            <v>45.39</v>
          </cell>
          <cell r="G142">
            <v>51.19</v>
          </cell>
          <cell r="M142">
            <v>34.483400000000003</v>
          </cell>
          <cell r="N142">
            <v>54.936700000000009</v>
          </cell>
          <cell r="O142">
            <v>94.16434999999997</v>
          </cell>
          <cell r="AF142" t="e">
            <v>#N/A</v>
          </cell>
          <cell r="AG142" t="e">
            <v>#N/A</v>
          </cell>
          <cell r="AH142" t="e">
            <v>#N/A</v>
          </cell>
        </row>
        <row r="143">
          <cell r="A143">
            <v>111</v>
          </cell>
          <cell r="B143">
            <v>42290</v>
          </cell>
          <cell r="D143">
            <v>42.47</v>
          </cell>
          <cell r="E143">
            <v>45.19</v>
          </cell>
          <cell r="F143">
            <v>41.52</v>
          </cell>
          <cell r="G143">
            <v>43.06</v>
          </cell>
          <cell r="M143">
            <v>34.077600000000004</v>
          </cell>
          <cell r="N143">
            <v>55.578800000000001</v>
          </cell>
          <cell r="O143">
            <v>94.419399999999982</v>
          </cell>
          <cell r="AF143" t="e">
            <v>#N/A</v>
          </cell>
          <cell r="AG143" t="e">
            <v>#N/A</v>
          </cell>
          <cell r="AH143" t="e">
            <v>#N/A</v>
          </cell>
        </row>
        <row r="144">
          <cell r="A144">
            <v>112</v>
          </cell>
          <cell r="B144">
            <v>42289</v>
          </cell>
          <cell r="D144">
            <v>49.35</v>
          </cell>
          <cell r="E144">
            <v>49.41</v>
          </cell>
          <cell r="F144">
            <v>41</v>
          </cell>
          <cell r="G144">
            <v>42.35</v>
          </cell>
          <cell r="M144">
            <v>33.836400000000005</v>
          </cell>
          <cell r="N144">
            <v>56.320200000000007</v>
          </cell>
          <cell r="O144">
            <v>94.751099999999994</v>
          </cell>
          <cell r="AF144" t="e">
            <v>#N/A</v>
          </cell>
          <cell r="AG144" t="e">
            <v>#N/A</v>
          </cell>
          <cell r="AH144" t="e">
            <v>#N/A</v>
          </cell>
        </row>
        <row r="145">
          <cell r="A145">
            <v>113</v>
          </cell>
          <cell r="B145">
            <v>42286</v>
          </cell>
          <cell r="D145">
            <v>44</v>
          </cell>
          <cell r="E145">
            <v>46.42</v>
          </cell>
          <cell r="F145">
            <v>43.24</v>
          </cell>
          <cell r="G145">
            <v>46.29</v>
          </cell>
          <cell r="M145">
            <v>33.675400000000003</v>
          </cell>
          <cell r="N145">
            <v>57.092700000000015</v>
          </cell>
          <cell r="O145">
            <v>95.045849999999987</v>
          </cell>
          <cell r="AF145" t="e">
            <v>#N/A</v>
          </cell>
          <cell r="AG145" t="e">
            <v>#N/A</v>
          </cell>
          <cell r="AH145" t="e">
            <v>#N/A</v>
          </cell>
        </row>
        <row r="146">
          <cell r="A146">
            <v>114</v>
          </cell>
          <cell r="B146">
            <v>42285</v>
          </cell>
          <cell r="D146">
            <v>39.380000000000003</v>
          </cell>
          <cell r="E146">
            <v>45.69</v>
          </cell>
          <cell r="F146">
            <v>39.06</v>
          </cell>
          <cell r="G146">
            <v>39.880000000000003</v>
          </cell>
          <cell r="M146">
            <v>33.399600000000007</v>
          </cell>
          <cell r="N146">
            <v>57.815800000000017</v>
          </cell>
          <cell r="O146">
            <v>95.282899999999984</v>
          </cell>
          <cell r="AF146" t="e">
            <v>#N/A</v>
          </cell>
          <cell r="AG146" t="e">
            <v>#N/A</v>
          </cell>
          <cell r="AH146" t="e">
            <v>#N/A</v>
          </cell>
        </row>
        <row r="147">
          <cell r="A147">
            <v>115</v>
          </cell>
          <cell r="B147">
            <v>42284</v>
          </cell>
          <cell r="D147">
            <v>42.07</v>
          </cell>
          <cell r="E147">
            <v>43.15</v>
          </cell>
          <cell r="F147">
            <v>39.46</v>
          </cell>
          <cell r="G147">
            <v>41.49</v>
          </cell>
          <cell r="M147">
            <v>33.322000000000003</v>
          </cell>
          <cell r="N147">
            <v>58.743000000000023</v>
          </cell>
          <cell r="O147">
            <v>95.568000000000012</v>
          </cell>
          <cell r="AF147" t="e">
            <v>#N/A</v>
          </cell>
          <cell r="AG147" t="e">
            <v>#N/A</v>
          </cell>
          <cell r="AH147" t="e">
            <v>#N/A</v>
          </cell>
        </row>
        <row r="148">
          <cell r="A148">
            <v>116</v>
          </cell>
          <cell r="B148">
            <v>42283</v>
          </cell>
          <cell r="D148">
            <v>40.81</v>
          </cell>
          <cell r="E148">
            <v>42.66</v>
          </cell>
          <cell r="F148">
            <v>38.54</v>
          </cell>
          <cell r="G148">
            <v>41.95</v>
          </cell>
          <cell r="M148">
            <v>33.180200000000006</v>
          </cell>
          <cell r="N148">
            <v>59.652100000000011</v>
          </cell>
          <cell r="O148">
            <v>95.932050000000004</v>
          </cell>
          <cell r="AF148" t="e">
            <v>#N/A</v>
          </cell>
          <cell r="AG148" t="e">
            <v>#N/A</v>
          </cell>
          <cell r="AH148" t="e">
            <v>#N/A</v>
          </cell>
        </row>
        <row r="149">
          <cell r="A149">
            <v>117</v>
          </cell>
          <cell r="B149">
            <v>42282</v>
          </cell>
          <cell r="D149">
            <v>34.15</v>
          </cell>
          <cell r="E149">
            <v>38.130000000000003</v>
          </cell>
          <cell r="F149">
            <v>34.020000000000003</v>
          </cell>
          <cell r="G149">
            <v>37.75</v>
          </cell>
          <cell r="M149">
            <v>33.005200000000002</v>
          </cell>
          <cell r="N149">
            <v>60.572600000000008</v>
          </cell>
          <cell r="O149">
            <v>96.313299999999998</v>
          </cell>
          <cell r="AF149" t="e">
            <v>#N/A</v>
          </cell>
          <cell r="AG149" t="e">
            <v>#N/A</v>
          </cell>
          <cell r="AH149" t="e">
            <v>#N/A</v>
          </cell>
        </row>
        <row r="150">
          <cell r="A150">
            <v>118</v>
          </cell>
          <cell r="B150">
            <v>42279</v>
          </cell>
          <cell r="D150">
            <v>30.11</v>
          </cell>
          <cell r="E150">
            <v>33.43</v>
          </cell>
          <cell r="F150">
            <v>29.72</v>
          </cell>
          <cell r="G150">
            <v>33.409999999999997</v>
          </cell>
          <cell r="M150">
            <v>32.998200000000004</v>
          </cell>
          <cell r="N150">
            <v>61.525100000000009</v>
          </cell>
          <cell r="O150">
            <v>96.64555</v>
          </cell>
          <cell r="AF150" t="e">
            <v>#N/A</v>
          </cell>
          <cell r="AG150" t="e">
            <v>#N/A</v>
          </cell>
          <cell r="AH150" t="e">
            <v>#N/A</v>
          </cell>
        </row>
        <row r="151">
          <cell r="A151">
            <v>119</v>
          </cell>
          <cell r="B151">
            <v>42278</v>
          </cell>
          <cell r="D151">
            <v>29.32</v>
          </cell>
          <cell r="E151">
            <v>30.59</v>
          </cell>
          <cell r="F151">
            <v>26.55</v>
          </cell>
          <cell r="G151">
            <v>27</v>
          </cell>
          <cell r="M151">
            <v>33.010000000000012</v>
          </cell>
          <cell r="N151">
            <v>62.433000000000014</v>
          </cell>
          <cell r="O151">
            <v>96.932500000000005</v>
          </cell>
          <cell r="AF151" t="e">
            <v>#N/A</v>
          </cell>
          <cell r="AG151" t="e">
            <v>#N/A</v>
          </cell>
          <cell r="AH151" t="e">
            <v>#N/A</v>
          </cell>
        </row>
        <row r="152">
          <cell r="A152">
            <v>120</v>
          </cell>
          <cell r="B152">
            <v>42277</v>
          </cell>
          <cell r="D152">
            <v>25.9</v>
          </cell>
          <cell r="E152">
            <v>28.9</v>
          </cell>
          <cell r="F152">
            <v>25.7</v>
          </cell>
          <cell r="G152">
            <v>28.8</v>
          </cell>
          <cell r="M152">
            <v>33.218000000000011</v>
          </cell>
          <cell r="N152">
            <v>63.353000000000023</v>
          </cell>
          <cell r="O152">
            <v>97.275500000000008</v>
          </cell>
          <cell r="AF152" t="e">
            <v>#N/A</v>
          </cell>
          <cell r="AG152" t="e">
            <v>#N/A</v>
          </cell>
          <cell r="AH152" t="e">
            <v>#N/A</v>
          </cell>
        </row>
        <row r="153">
          <cell r="A153">
            <v>121</v>
          </cell>
          <cell r="B153">
            <v>42276</v>
          </cell>
          <cell r="D153">
            <v>27.4</v>
          </cell>
          <cell r="E153">
            <v>28.6</v>
          </cell>
          <cell r="F153">
            <v>26.3</v>
          </cell>
          <cell r="G153">
            <v>27.1</v>
          </cell>
          <cell r="M153">
            <v>33.396000000000015</v>
          </cell>
          <cell r="N153">
            <v>64.249000000000009</v>
          </cell>
          <cell r="O153">
            <v>97.731499999999997</v>
          </cell>
          <cell r="AF153" t="e">
            <v>#N/A</v>
          </cell>
          <cell r="AG153" t="e">
            <v>#N/A</v>
          </cell>
          <cell r="AH153" t="e">
            <v>#N/A</v>
          </cell>
        </row>
        <row r="154">
          <cell r="A154">
            <v>122</v>
          </cell>
          <cell r="B154">
            <v>42275</v>
          </cell>
          <cell r="D154">
            <v>28.6</v>
          </cell>
          <cell r="E154">
            <v>29.1</v>
          </cell>
          <cell r="F154">
            <v>26.5</v>
          </cell>
          <cell r="G154">
            <v>26.8</v>
          </cell>
          <cell r="M154">
            <v>33.574000000000012</v>
          </cell>
          <cell r="N154">
            <v>65.13900000000001</v>
          </cell>
          <cell r="O154">
            <v>98.231000000000009</v>
          </cell>
          <cell r="AF154" t="e">
            <v>#N/A</v>
          </cell>
          <cell r="AG154" t="e">
            <v>#N/A</v>
          </cell>
          <cell r="AH154" t="e">
            <v>#N/A</v>
          </cell>
        </row>
        <row r="155">
          <cell r="A155">
            <v>123</v>
          </cell>
          <cell r="B155">
            <v>42272</v>
          </cell>
          <cell r="D155">
            <v>30.7</v>
          </cell>
          <cell r="E155">
            <v>31.8</v>
          </cell>
          <cell r="F155">
            <v>30.2</v>
          </cell>
          <cell r="G155">
            <v>30.9</v>
          </cell>
          <cell r="M155">
            <v>34.080000000000005</v>
          </cell>
          <cell r="N155">
            <v>66.01100000000001</v>
          </cell>
          <cell r="O155">
            <v>98.755500000000012</v>
          </cell>
          <cell r="AF155" t="e">
            <v>#N/A</v>
          </cell>
          <cell r="AG155" t="e">
            <v>#N/A</v>
          </cell>
          <cell r="AH155" t="e">
            <v>#N/A</v>
          </cell>
        </row>
        <row r="156">
          <cell r="A156">
            <v>124</v>
          </cell>
          <cell r="B156">
            <v>42271</v>
          </cell>
          <cell r="D156">
            <v>29</v>
          </cell>
          <cell r="E156">
            <v>32.799999999999997</v>
          </cell>
          <cell r="F156">
            <v>28.5</v>
          </cell>
          <cell r="G156">
            <v>32.299999999999997</v>
          </cell>
          <cell r="M156">
            <v>34.664000000000009</v>
          </cell>
          <cell r="N156">
            <v>66.936000000000007</v>
          </cell>
          <cell r="O156">
            <v>99.316000000000003</v>
          </cell>
          <cell r="AF156" t="e">
            <v>#N/A</v>
          </cell>
          <cell r="AG156" t="e">
            <v>#N/A</v>
          </cell>
          <cell r="AH156" t="e">
            <v>#N/A</v>
          </cell>
        </row>
        <row r="157">
          <cell r="A157">
            <v>125</v>
          </cell>
          <cell r="B157">
            <v>42270</v>
          </cell>
          <cell r="D157">
            <v>29.1</v>
          </cell>
          <cell r="E157">
            <v>29.4</v>
          </cell>
          <cell r="F157">
            <v>26.6</v>
          </cell>
          <cell r="G157">
            <v>26.8</v>
          </cell>
          <cell r="M157">
            <v>35.26</v>
          </cell>
          <cell r="N157">
            <v>67.882000000000005</v>
          </cell>
          <cell r="O157">
            <v>99.782000000000011</v>
          </cell>
          <cell r="AF157" t="e">
            <v>#N/A</v>
          </cell>
          <cell r="AG157" t="e">
            <v>#N/A</v>
          </cell>
          <cell r="AH157" t="e">
            <v>#N/A</v>
          </cell>
        </row>
        <row r="158">
          <cell r="A158">
            <v>126</v>
          </cell>
          <cell r="B158">
            <v>42269</v>
          </cell>
          <cell r="D158">
            <v>29.5</v>
          </cell>
          <cell r="E158">
            <v>29.7</v>
          </cell>
          <cell r="F158">
            <v>27.1</v>
          </cell>
          <cell r="G158">
            <v>27.5</v>
          </cell>
          <cell r="M158">
            <v>36.049999999999997</v>
          </cell>
          <cell r="N158">
            <v>68.855000000000004</v>
          </cell>
          <cell r="O158">
            <v>100.26600000000001</v>
          </cell>
          <cell r="AF158" t="e">
            <v>#N/A</v>
          </cell>
          <cell r="AG158" t="e">
            <v>#N/A</v>
          </cell>
          <cell r="AH158" t="e">
            <v>#N/A</v>
          </cell>
        </row>
        <row r="159">
          <cell r="A159">
            <v>127</v>
          </cell>
          <cell r="B159">
            <v>42268</v>
          </cell>
          <cell r="D159">
            <v>33.6</v>
          </cell>
          <cell r="E159">
            <v>34.299999999999997</v>
          </cell>
          <cell r="F159">
            <v>31.7</v>
          </cell>
          <cell r="G159">
            <v>31.8</v>
          </cell>
          <cell r="M159">
            <v>36.853999999999999</v>
          </cell>
          <cell r="N159">
            <v>69.800000000000011</v>
          </cell>
          <cell r="O159">
            <v>100.79300000000001</v>
          </cell>
          <cell r="AF159" t="e">
            <v>#N/A</v>
          </cell>
          <cell r="AG159" t="e">
            <v>#N/A</v>
          </cell>
          <cell r="AH159" t="e">
            <v>#N/A</v>
          </cell>
        </row>
        <row r="160">
          <cell r="A160">
            <v>128</v>
          </cell>
          <cell r="B160">
            <v>42265</v>
          </cell>
          <cell r="D160">
            <v>36.200000000000003</v>
          </cell>
          <cell r="E160">
            <v>36.799999999999997</v>
          </cell>
          <cell r="F160">
            <v>33</v>
          </cell>
          <cell r="G160">
            <v>35.1</v>
          </cell>
          <cell r="M160">
            <v>37.568000000000005</v>
          </cell>
          <cell r="N160">
            <v>70.818000000000026</v>
          </cell>
          <cell r="O160">
            <v>101.33600000000003</v>
          </cell>
          <cell r="AF160" t="e">
            <v>#N/A</v>
          </cell>
          <cell r="AG160" t="e">
            <v>#N/A</v>
          </cell>
          <cell r="AH160" t="e">
            <v>#N/A</v>
          </cell>
        </row>
        <row r="161">
          <cell r="A161">
            <v>129</v>
          </cell>
          <cell r="B161">
            <v>42264</v>
          </cell>
          <cell r="D161">
            <v>30.1</v>
          </cell>
          <cell r="E161">
            <v>34.799999999999997</v>
          </cell>
          <cell r="F161">
            <v>29.6</v>
          </cell>
          <cell r="G161">
            <v>33.6</v>
          </cell>
          <cell r="M161">
            <v>38.258000000000003</v>
          </cell>
          <cell r="N161">
            <v>71.759000000000015</v>
          </cell>
          <cell r="O161">
            <v>101.82600000000001</v>
          </cell>
          <cell r="AF161" t="e">
            <v>#N/A</v>
          </cell>
          <cell r="AG161" t="e">
            <v>#N/A</v>
          </cell>
          <cell r="AH161" t="e">
            <v>#N/A</v>
          </cell>
        </row>
        <row r="162">
          <cell r="A162">
            <v>130</v>
          </cell>
          <cell r="B162">
            <v>42263</v>
          </cell>
          <cell r="D162">
            <v>28</v>
          </cell>
          <cell r="E162">
            <v>31.3</v>
          </cell>
          <cell r="F162">
            <v>28</v>
          </cell>
          <cell r="G162">
            <v>31</v>
          </cell>
          <cell r="M162">
            <v>38.961999999999996</v>
          </cell>
          <cell r="N162">
            <v>72.586000000000013</v>
          </cell>
          <cell r="O162">
            <v>102.38000000000002</v>
          </cell>
          <cell r="AF162" t="e">
            <v>#N/A</v>
          </cell>
          <cell r="AG162" t="e">
            <v>#N/A</v>
          </cell>
          <cell r="AH162" t="e">
            <v>#N/A</v>
          </cell>
        </row>
        <row r="163">
          <cell r="A163">
            <v>131</v>
          </cell>
          <cell r="B163">
            <v>42262</v>
          </cell>
          <cell r="D163">
            <v>26.2</v>
          </cell>
          <cell r="E163">
            <v>27.6</v>
          </cell>
          <cell r="F163">
            <v>25.7</v>
          </cell>
          <cell r="G163">
            <v>26.6</v>
          </cell>
          <cell r="M163">
            <v>39.756</v>
          </cell>
          <cell r="N163">
            <v>73.372000000000014</v>
          </cell>
          <cell r="O163">
            <v>102.82150000000001</v>
          </cell>
          <cell r="AF163" t="e">
            <v>#N/A</v>
          </cell>
          <cell r="AG163" t="e">
            <v>#N/A</v>
          </cell>
          <cell r="AH163" t="e">
            <v>#N/A</v>
          </cell>
        </row>
        <row r="164">
          <cell r="A164">
            <v>132</v>
          </cell>
          <cell r="B164">
            <v>42261</v>
          </cell>
          <cell r="D164">
            <v>26.3</v>
          </cell>
          <cell r="E164">
            <v>27.9</v>
          </cell>
          <cell r="F164">
            <v>25.3</v>
          </cell>
          <cell r="G164">
            <v>26.3</v>
          </cell>
          <cell r="M164">
            <v>40.859999999999992</v>
          </cell>
          <cell r="N164">
            <v>74.27000000000001</v>
          </cell>
          <cell r="O164">
            <v>103.48899999999999</v>
          </cell>
          <cell r="AF164" t="e">
            <v>#N/A</v>
          </cell>
          <cell r="AG164" t="e">
            <v>#N/A</v>
          </cell>
          <cell r="AH164" t="e">
            <v>#N/A</v>
          </cell>
        </row>
        <row r="165">
          <cell r="A165">
            <v>133</v>
          </cell>
          <cell r="B165">
            <v>42258</v>
          </cell>
          <cell r="D165">
            <v>25.9</v>
          </cell>
          <cell r="E165">
            <v>27.4</v>
          </cell>
          <cell r="F165">
            <v>23.6</v>
          </cell>
          <cell r="G165">
            <v>27.1</v>
          </cell>
          <cell r="M165">
            <v>41.91</v>
          </cell>
          <cell r="N165">
            <v>75.098000000000013</v>
          </cell>
          <cell r="O165">
            <v>104.19200000000001</v>
          </cell>
          <cell r="AF165" t="e">
            <v>#N/A</v>
          </cell>
          <cell r="AG165" t="e">
            <v>#N/A</v>
          </cell>
          <cell r="AH165" t="e">
            <v>#N/A</v>
          </cell>
        </row>
        <row r="166">
          <cell r="A166">
            <v>134</v>
          </cell>
          <cell r="B166">
            <v>42257</v>
          </cell>
          <cell r="D166">
            <v>28</v>
          </cell>
          <cell r="E166">
            <v>28.4</v>
          </cell>
          <cell r="F166">
            <v>26.4</v>
          </cell>
          <cell r="G166">
            <v>26.6</v>
          </cell>
          <cell r="M166">
            <v>42.863999999999997</v>
          </cell>
          <cell r="N166">
            <v>76.033000000000015</v>
          </cell>
          <cell r="O166">
            <v>104.8005</v>
          </cell>
          <cell r="AF166" t="e">
            <v>#N/A</v>
          </cell>
          <cell r="AG166" t="e">
            <v>#N/A</v>
          </cell>
          <cell r="AH166" t="e">
            <v>#N/A</v>
          </cell>
        </row>
        <row r="167">
          <cell r="A167">
            <v>135</v>
          </cell>
          <cell r="B167">
            <v>42256</v>
          </cell>
          <cell r="D167">
            <v>27.9</v>
          </cell>
          <cell r="E167">
            <v>29.1</v>
          </cell>
          <cell r="F167">
            <v>26.5</v>
          </cell>
          <cell r="G167">
            <v>26.8</v>
          </cell>
          <cell r="M167">
            <v>43.953999999999994</v>
          </cell>
          <cell r="N167">
            <v>76.952000000000012</v>
          </cell>
          <cell r="O167">
            <v>105.4435</v>
          </cell>
          <cell r="AF167" t="e">
            <v>#N/A</v>
          </cell>
          <cell r="AG167" t="e">
            <v>#N/A</v>
          </cell>
          <cell r="AH167" t="e">
            <v>#N/A</v>
          </cell>
        </row>
        <row r="168">
          <cell r="A168">
            <v>136</v>
          </cell>
          <cell r="B168">
            <v>42255</v>
          </cell>
          <cell r="D168">
            <v>29.2</v>
          </cell>
          <cell r="E168">
            <v>30.5</v>
          </cell>
          <cell r="F168">
            <v>28</v>
          </cell>
          <cell r="G168">
            <v>29.2</v>
          </cell>
          <cell r="M168">
            <v>45.083999999999996</v>
          </cell>
          <cell r="N168">
            <v>77.847000000000023</v>
          </cell>
          <cell r="O168">
            <v>106.06450000000001</v>
          </cell>
          <cell r="AF168" t="e">
            <v>#N/A</v>
          </cell>
          <cell r="AG168" t="e">
            <v>#N/A</v>
          </cell>
          <cell r="AH168" t="e">
            <v>#N/A</v>
          </cell>
        </row>
        <row r="169">
          <cell r="A169">
            <v>137</v>
          </cell>
          <cell r="B169">
            <v>42251</v>
          </cell>
          <cell r="D169">
            <v>27.7</v>
          </cell>
          <cell r="E169">
            <v>28.5</v>
          </cell>
          <cell r="F169">
            <v>26.3</v>
          </cell>
          <cell r="G169">
            <v>28.5</v>
          </cell>
          <cell r="M169">
            <v>46.222000000000001</v>
          </cell>
          <cell r="N169">
            <v>78.719000000000008</v>
          </cell>
          <cell r="O169">
            <v>106.6195</v>
          </cell>
          <cell r="AF169" t="e">
            <v>#N/A</v>
          </cell>
          <cell r="AG169" t="e">
            <v>#N/A</v>
          </cell>
          <cell r="AH169" t="e">
            <v>#N/A</v>
          </cell>
        </row>
        <row r="170">
          <cell r="A170">
            <v>138</v>
          </cell>
          <cell r="B170">
            <v>42250</v>
          </cell>
          <cell r="D170">
            <v>28.3</v>
          </cell>
          <cell r="E170">
            <v>32.5</v>
          </cell>
          <cell r="F170">
            <v>28.1</v>
          </cell>
          <cell r="G170">
            <v>28.2</v>
          </cell>
          <cell r="M170">
            <v>47.405999999999992</v>
          </cell>
          <cell r="N170">
            <v>79.64400000000002</v>
          </cell>
          <cell r="O170">
            <v>107.32000000000002</v>
          </cell>
          <cell r="AF170" t="e">
            <v>#N/A</v>
          </cell>
          <cell r="AG170" t="e">
            <v>#N/A</v>
          </cell>
          <cell r="AH170" t="e">
            <v>#N/A</v>
          </cell>
        </row>
        <row r="171">
          <cell r="A171">
            <v>139</v>
          </cell>
          <cell r="B171">
            <v>42249</v>
          </cell>
          <cell r="D171">
            <v>30.6</v>
          </cell>
          <cell r="E171">
            <v>31.7</v>
          </cell>
          <cell r="F171">
            <v>28</v>
          </cell>
          <cell r="G171">
            <v>29.8</v>
          </cell>
          <cell r="M171">
            <v>48.647999999999996</v>
          </cell>
          <cell r="N171">
            <v>80.479000000000013</v>
          </cell>
          <cell r="O171">
            <v>107.9145</v>
          </cell>
          <cell r="AF171" t="e">
            <v>#N/A</v>
          </cell>
          <cell r="AG171" t="e">
            <v>#N/A</v>
          </cell>
          <cell r="AH171" t="e">
            <v>#N/A</v>
          </cell>
        </row>
        <row r="172">
          <cell r="A172">
            <v>140</v>
          </cell>
          <cell r="B172">
            <v>42248</v>
          </cell>
          <cell r="D172">
            <v>34.200000000000003</v>
          </cell>
          <cell r="E172">
            <v>35.200000000000003</v>
          </cell>
          <cell r="F172">
            <v>30.3</v>
          </cell>
          <cell r="G172">
            <v>30.6</v>
          </cell>
          <cell r="M172">
            <v>49.849999999999994</v>
          </cell>
          <cell r="N172">
            <v>81.269000000000005</v>
          </cell>
          <cell r="O172">
            <v>108.462</v>
          </cell>
          <cell r="AF172" t="e">
            <v>#N/A</v>
          </cell>
          <cell r="AG172" t="e">
            <v>#N/A</v>
          </cell>
          <cell r="AH172" t="e">
            <v>#N/A</v>
          </cell>
        </row>
        <row r="173">
          <cell r="A173">
            <v>141</v>
          </cell>
          <cell r="B173">
            <v>42247</v>
          </cell>
          <cell r="D173">
            <v>32</v>
          </cell>
          <cell r="E173">
            <v>33.299999999999997</v>
          </cell>
          <cell r="F173">
            <v>29.6</v>
          </cell>
          <cell r="G173">
            <v>33.200000000000003</v>
          </cell>
          <cell r="M173">
            <v>51.029999999999994</v>
          </cell>
          <cell r="N173">
            <v>82.085999999999999</v>
          </cell>
          <cell r="O173">
            <v>108.90049999999999</v>
          </cell>
          <cell r="AF173" t="e">
            <v>#N/A</v>
          </cell>
          <cell r="AG173" t="e">
            <v>#N/A</v>
          </cell>
          <cell r="AH173" t="e">
            <v>#N/A</v>
          </cell>
        </row>
        <row r="174">
          <cell r="A174">
            <v>142</v>
          </cell>
          <cell r="B174">
            <v>42244</v>
          </cell>
          <cell r="D174">
            <v>31</v>
          </cell>
          <cell r="E174">
            <v>35.299999999999997</v>
          </cell>
          <cell r="F174">
            <v>30.9</v>
          </cell>
          <cell r="G174">
            <v>34.200000000000003</v>
          </cell>
          <cell r="M174">
            <v>52.257999999999981</v>
          </cell>
          <cell r="N174">
            <v>82.791000000000025</v>
          </cell>
          <cell r="O174">
            <v>109.35250000000001</v>
          </cell>
          <cell r="AF174" t="e">
            <v>#N/A</v>
          </cell>
          <cell r="AG174" t="e">
            <v>#N/A</v>
          </cell>
          <cell r="AH174" t="e">
            <v>#N/A</v>
          </cell>
        </row>
        <row r="175">
          <cell r="A175">
            <v>143</v>
          </cell>
          <cell r="B175">
            <v>42243</v>
          </cell>
          <cell r="D175">
            <v>27</v>
          </cell>
          <cell r="E175">
            <v>31.9</v>
          </cell>
          <cell r="F175">
            <v>26.4</v>
          </cell>
          <cell r="G175">
            <v>31.3</v>
          </cell>
          <cell r="M175">
            <v>53.59399999999998</v>
          </cell>
          <cell r="N175">
            <v>83.512</v>
          </cell>
          <cell r="O175">
            <v>109.79649999999999</v>
          </cell>
          <cell r="AF175" t="e">
            <v>#N/A</v>
          </cell>
          <cell r="AG175" t="e">
            <v>#N/A</v>
          </cell>
          <cell r="AH175" t="e">
            <v>#N/A</v>
          </cell>
        </row>
        <row r="176">
          <cell r="A176">
            <v>144</v>
          </cell>
          <cell r="B176">
            <v>42242</v>
          </cell>
          <cell r="D176">
            <v>29.9</v>
          </cell>
          <cell r="E176">
            <v>29.9</v>
          </cell>
          <cell r="F176">
            <v>26.1</v>
          </cell>
          <cell r="G176">
            <v>26.8</v>
          </cell>
          <cell r="M176">
            <v>54.907999999999987</v>
          </cell>
          <cell r="N176">
            <v>84.281000000000006</v>
          </cell>
          <cell r="O176">
            <v>110.19</v>
          </cell>
          <cell r="AF176" t="e">
            <v>#N/A</v>
          </cell>
          <cell r="AG176" t="e">
            <v>#N/A</v>
          </cell>
          <cell r="AH176" t="e">
            <v>#N/A</v>
          </cell>
        </row>
        <row r="177">
          <cell r="A177">
            <v>145</v>
          </cell>
          <cell r="B177">
            <v>42241</v>
          </cell>
          <cell r="D177">
            <v>37.200000000000003</v>
          </cell>
          <cell r="E177">
            <v>37.299999999999997</v>
          </cell>
          <cell r="F177">
            <v>30.4</v>
          </cell>
          <cell r="G177">
            <v>31.1</v>
          </cell>
          <cell r="M177">
            <v>56.17799999999999</v>
          </cell>
          <cell r="N177">
            <v>85.184000000000012</v>
          </cell>
          <cell r="O177">
            <v>110.726</v>
          </cell>
          <cell r="AF177" t="e">
            <v>#N/A</v>
          </cell>
          <cell r="AG177" t="e">
            <v>#N/A</v>
          </cell>
          <cell r="AH177" t="e">
            <v>#N/A</v>
          </cell>
        </row>
        <row r="178">
          <cell r="A178">
            <v>146</v>
          </cell>
          <cell r="B178">
            <v>42240</v>
          </cell>
          <cell r="D178">
            <v>43.2</v>
          </cell>
          <cell r="E178">
            <v>47.4</v>
          </cell>
          <cell r="F178">
            <v>33.9</v>
          </cell>
          <cell r="G178">
            <v>34.9</v>
          </cell>
          <cell r="M178">
            <v>57.433999999999997</v>
          </cell>
          <cell r="N178">
            <v>85.928000000000011</v>
          </cell>
          <cell r="O178">
            <v>111.11049999999999</v>
          </cell>
          <cell r="AF178" t="e">
            <v>#N/A</v>
          </cell>
          <cell r="AG178" t="e">
            <v>#N/A</v>
          </cell>
          <cell r="AH178" t="e">
            <v>#N/A</v>
          </cell>
        </row>
        <row r="179">
          <cell r="A179">
            <v>147</v>
          </cell>
          <cell r="B179">
            <v>42237</v>
          </cell>
          <cell r="D179">
            <v>52.5</v>
          </cell>
          <cell r="E179">
            <v>52.6</v>
          </cell>
          <cell r="F179">
            <v>44.1</v>
          </cell>
          <cell r="G179">
            <v>45.4</v>
          </cell>
          <cell r="M179">
            <v>58.609999999999992</v>
          </cell>
          <cell r="N179">
            <v>86.669000000000011</v>
          </cell>
          <cell r="O179">
            <v>111.426</v>
          </cell>
          <cell r="AF179" t="e">
            <v>#N/A</v>
          </cell>
          <cell r="AG179" t="e">
            <v>#N/A</v>
          </cell>
          <cell r="AH179" t="e">
            <v>#N/A</v>
          </cell>
        </row>
        <row r="180">
          <cell r="A180">
            <v>148</v>
          </cell>
          <cell r="B180">
            <v>42236</v>
          </cell>
          <cell r="D180">
            <v>48.4</v>
          </cell>
          <cell r="E180">
            <v>51.4</v>
          </cell>
          <cell r="F180">
            <v>47.2</v>
          </cell>
          <cell r="G180">
            <v>49.4</v>
          </cell>
          <cell r="M180">
            <v>59.621999999999986</v>
          </cell>
          <cell r="N180">
            <v>87.157000000000025</v>
          </cell>
          <cell r="O180">
            <v>111.751</v>
          </cell>
          <cell r="AF180" t="e">
            <v>#N/A</v>
          </cell>
          <cell r="AG180" t="e">
            <v>#N/A</v>
          </cell>
          <cell r="AH180" t="e">
            <v>#N/A</v>
          </cell>
        </row>
        <row r="181">
          <cell r="A181">
            <v>149</v>
          </cell>
          <cell r="B181">
            <v>42235</v>
          </cell>
          <cell r="D181">
            <v>41.7</v>
          </cell>
          <cell r="E181">
            <v>44.7</v>
          </cell>
          <cell r="F181">
            <v>41.5</v>
          </cell>
          <cell r="G181">
            <v>43.8</v>
          </cell>
          <cell r="M181">
            <v>60.625999999999998</v>
          </cell>
          <cell r="N181">
            <v>87.642000000000024</v>
          </cell>
          <cell r="O181">
            <v>112.12200000000001</v>
          </cell>
          <cell r="AF181" t="e">
            <v>#N/A</v>
          </cell>
          <cell r="AG181" t="e">
            <v>#N/A</v>
          </cell>
          <cell r="AH181" t="e">
            <v>#N/A</v>
          </cell>
        </row>
        <row r="182">
          <cell r="A182">
            <v>150</v>
          </cell>
          <cell r="B182">
            <v>42234</v>
          </cell>
          <cell r="D182">
            <v>40.299999999999997</v>
          </cell>
          <cell r="E182">
            <v>41.8</v>
          </cell>
          <cell r="F182">
            <v>38.299999999999997</v>
          </cell>
          <cell r="G182">
            <v>40.6</v>
          </cell>
          <cell r="M182">
            <v>61.687999999999995</v>
          </cell>
          <cell r="N182">
            <v>88.242000000000004</v>
          </cell>
          <cell r="O182">
            <v>112.44900000000001</v>
          </cell>
          <cell r="AF182" t="e">
            <v>#N/A</v>
          </cell>
          <cell r="AG182" t="e">
            <v>#N/A</v>
          </cell>
          <cell r="AH182" t="e">
            <v>#N/A</v>
          </cell>
        </row>
        <row r="183">
          <cell r="A183">
            <v>151</v>
          </cell>
          <cell r="B183">
            <v>42233</v>
          </cell>
          <cell r="D183">
            <v>41</v>
          </cell>
          <cell r="E183">
            <v>43.4</v>
          </cell>
          <cell r="F183">
            <v>40.5</v>
          </cell>
          <cell r="G183">
            <v>42.6</v>
          </cell>
          <cell r="M183">
            <v>62.885999999999989</v>
          </cell>
          <cell r="N183">
            <v>88.913999999999973</v>
          </cell>
          <cell r="O183">
            <v>112.90849999999999</v>
          </cell>
          <cell r="AF183" t="e">
            <v>#N/A</v>
          </cell>
          <cell r="AG183" t="e">
            <v>#N/A</v>
          </cell>
          <cell r="AH183" t="e">
            <v>#N/A</v>
          </cell>
        </row>
        <row r="184">
          <cell r="A184">
            <v>152</v>
          </cell>
          <cell r="B184">
            <v>42230</v>
          </cell>
          <cell r="D184">
            <v>41.9</v>
          </cell>
          <cell r="E184">
            <v>42.5</v>
          </cell>
          <cell r="F184">
            <v>37.5</v>
          </cell>
          <cell r="G184">
            <v>38.4</v>
          </cell>
          <cell r="M184">
            <v>63.99199999999999</v>
          </cell>
          <cell r="N184">
            <v>89.620999999999981</v>
          </cell>
          <cell r="O184">
            <v>113.54199999999999</v>
          </cell>
          <cell r="AF184" t="e">
            <v>#N/A</v>
          </cell>
          <cell r="AG184" t="e">
            <v>#N/A</v>
          </cell>
          <cell r="AH184" t="e">
            <v>#N/A</v>
          </cell>
        </row>
        <row r="185">
          <cell r="A185">
            <v>153</v>
          </cell>
          <cell r="B185">
            <v>42229</v>
          </cell>
          <cell r="D185">
            <v>43.4</v>
          </cell>
          <cell r="E185">
            <v>45</v>
          </cell>
          <cell r="F185">
            <v>39</v>
          </cell>
          <cell r="G185">
            <v>40</v>
          </cell>
          <cell r="M185">
            <v>65.263999999999996</v>
          </cell>
          <cell r="N185">
            <v>90.418999999999997</v>
          </cell>
          <cell r="O185">
            <v>114.3175</v>
          </cell>
          <cell r="AF185" t="e">
            <v>#N/A</v>
          </cell>
          <cell r="AG185" t="e">
            <v>#N/A</v>
          </cell>
          <cell r="AH185" t="e">
            <v>#N/A</v>
          </cell>
        </row>
        <row r="186">
          <cell r="A186">
            <v>154</v>
          </cell>
          <cell r="B186">
            <v>42228</v>
          </cell>
          <cell r="D186">
            <v>42</v>
          </cell>
          <cell r="E186">
            <v>47.8</v>
          </cell>
          <cell r="F186">
            <v>41.7</v>
          </cell>
          <cell r="G186">
            <v>47.4</v>
          </cell>
          <cell r="M186">
            <v>66.603999999999999</v>
          </cell>
          <cell r="N186">
            <v>91.217999999999989</v>
          </cell>
          <cell r="O186">
            <v>115.0335</v>
          </cell>
          <cell r="AF186" t="e">
            <v>#N/A</v>
          </cell>
          <cell r="AG186" t="e">
            <v>#N/A</v>
          </cell>
          <cell r="AH186" t="e">
            <v>#N/A</v>
          </cell>
        </row>
        <row r="187">
          <cell r="A187">
            <v>155</v>
          </cell>
          <cell r="B187">
            <v>42227</v>
          </cell>
          <cell r="D187">
            <v>39.1</v>
          </cell>
          <cell r="E187">
            <v>39.6</v>
          </cell>
          <cell r="F187">
            <v>35.1</v>
          </cell>
          <cell r="G187">
            <v>39.6</v>
          </cell>
          <cell r="M187">
            <v>67.932000000000002</v>
          </cell>
          <cell r="N187">
            <v>91.87</v>
          </cell>
          <cell r="O187">
            <v>115.76199999999999</v>
          </cell>
          <cell r="AF187" t="e">
            <v>#N/A</v>
          </cell>
          <cell r="AG187" t="e">
            <v>#N/A</v>
          </cell>
          <cell r="AH187" t="e">
            <v>#N/A</v>
          </cell>
        </row>
        <row r="188">
          <cell r="A188">
            <v>156</v>
          </cell>
          <cell r="B188">
            <v>42226</v>
          </cell>
          <cell r="D188">
            <v>32.9</v>
          </cell>
          <cell r="E188">
            <v>37.799999999999997</v>
          </cell>
          <cell r="F188">
            <v>31.3</v>
          </cell>
          <cell r="G188">
            <v>37.5</v>
          </cell>
          <cell r="M188">
            <v>69.319999999999993</v>
          </cell>
          <cell r="N188">
            <v>92.496999999999986</v>
          </cell>
          <cell r="O188">
            <v>116.54249999999998</v>
          </cell>
          <cell r="AF188" t="e">
            <v>#N/A</v>
          </cell>
          <cell r="AG188" t="e">
            <v>#N/A</v>
          </cell>
          <cell r="AH188" t="e">
            <v>#N/A</v>
          </cell>
        </row>
        <row r="189">
          <cell r="A189">
            <v>157</v>
          </cell>
          <cell r="B189">
            <v>42223</v>
          </cell>
          <cell r="D189">
            <v>31.5</v>
          </cell>
          <cell r="E189">
            <v>34.700000000000003</v>
          </cell>
          <cell r="F189">
            <v>31</v>
          </cell>
          <cell r="G189">
            <v>31.5</v>
          </cell>
          <cell r="M189">
            <v>70.77</v>
          </cell>
          <cell r="N189">
            <v>93.166999999999987</v>
          </cell>
          <cell r="O189">
            <v>117.31799999999997</v>
          </cell>
          <cell r="AF189" t="e">
            <v>#N/A</v>
          </cell>
          <cell r="AG189" t="e">
            <v>#N/A</v>
          </cell>
          <cell r="AH189" t="e">
            <v>#N/A</v>
          </cell>
        </row>
        <row r="190">
          <cell r="A190">
            <v>158</v>
          </cell>
          <cell r="B190">
            <v>42222</v>
          </cell>
          <cell r="D190">
            <v>30.2</v>
          </cell>
          <cell r="E190">
            <v>33.4</v>
          </cell>
          <cell r="F190">
            <v>29.6</v>
          </cell>
          <cell r="G190">
            <v>31.4</v>
          </cell>
          <cell r="M190">
            <v>72.352000000000004</v>
          </cell>
          <cell r="N190">
            <v>93.757999999999996</v>
          </cell>
          <cell r="O190">
            <v>118.21899999999998</v>
          </cell>
          <cell r="AF190" t="e">
            <v>#N/A</v>
          </cell>
          <cell r="AG190" t="e">
            <v>#N/A</v>
          </cell>
          <cell r="AH190" t="e">
            <v>#N/A</v>
          </cell>
        </row>
        <row r="191">
          <cell r="A191">
            <v>159</v>
          </cell>
          <cell r="B191">
            <v>42221</v>
          </cell>
          <cell r="D191">
            <v>31.9</v>
          </cell>
          <cell r="E191">
            <v>32.5</v>
          </cell>
          <cell r="F191">
            <v>28.9</v>
          </cell>
          <cell r="G191">
            <v>29.3</v>
          </cell>
          <cell r="M191">
            <v>73.875999999999991</v>
          </cell>
          <cell r="N191">
            <v>94.378999999999991</v>
          </cell>
          <cell r="O191">
            <v>119.1365</v>
          </cell>
          <cell r="AF191" t="e">
            <v>#N/A</v>
          </cell>
          <cell r="AG191" t="e">
            <v>#N/A</v>
          </cell>
          <cell r="AH191" t="e">
            <v>#N/A</v>
          </cell>
        </row>
        <row r="192">
          <cell r="A192">
            <v>160</v>
          </cell>
          <cell r="B192">
            <v>42220</v>
          </cell>
          <cell r="D192">
            <v>32.1</v>
          </cell>
          <cell r="E192">
            <v>32.6</v>
          </cell>
          <cell r="F192">
            <v>30.2</v>
          </cell>
          <cell r="G192">
            <v>30.9</v>
          </cell>
          <cell r="M192">
            <v>75.39</v>
          </cell>
          <cell r="N192">
            <v>95.016999999999996</v>
          </cell>
          <cell r="O192">
            <v>119.99549999999998</v>
          </cell>
          <cell r="AF192" t="e">
            <v>#N/A</v>
          </cell>
          <cell r="AG192" t="e">
            <v>#N/A</v>
          </cell>
          <cell r="AH192" t="e">
            <v>#N/A</v>
          </cell>
        </row>
        <row r="193">
          <cell r="A193">
            <v>161</v>
          </cell>
          <cell r="B193">
            <v>42219</v>
          </cell>
          <cell r="D193">
            <v>33.6</v>
          </cell>
          <cell r="E193">
            <v>33.799999999999997</v>
          </cell>
          <cell r="F193">
            <v>30.2</v>
          </cell>
          <cell r="G193">
            <v>31</v>
          </cell>
          <cell r="M193">
            <v>77.08</v>
          </cell>
          <cell r="N193">
            <v>95.64</v>
          </cell>
          <cell r="O193">
            <v>120.94849999999998</v>
          </cell>
          <cell r="AF193" t="e">
            <v>#N/A</v>
          </cell>
          <cell r="AG193" t="e">
            <v>#N/A</v>
          </cell>
          <cell r="AH193" t="e">
            <v>#N/A</v>
          </cell>
        </row>
        <row r="194">
          <cell r="A194">
            <v>162</v>
          </cell>
          <cell r="B194">
            <v>42216</v>
          </cell>
          <cell r="D194">
            <v>35</v>
          </cell>
          <cell r="E194">
            <v>35.9</v>
          </cell>
          <cell r="F194">
            <v>33.1</v>
          </cell>
          <cell r="G194">
            <v>34.299999999999997</v>
          </cell>
          <cell r="M194">
            <v>78.804000000000002</v>
          </cell>
          <cell r="N194">
            <v>96.28</v>
          </cell>
          <cell r="O194">
            <v>121.91249999999998</v>
          </cell>
          <cell r="AF194" t="e">
            <v>#N/A</v>
          </cell>
          <cell r="AG194" t="e">
            <v>#N/A</v>
          </cell>
          <cell r="AH194" t="e">
            <v>#N/A</v>
          </cell>
        </row>
        <row r="195">
          <cell r="A195">
            <v>163</v>
          </cell>
          <cell r="B195">
            <v>42215</v>
          </cell>
          <cell r="D195">
            <v>33.799999999999997</v>
          </cell>
          <cell r="E195">
            <v>35</v>
          </cell>
          <cell r="F195">
            <v>32</v>
          </cell>
          <cell r="G195">
            <v>32.5</v>
          </cell>
          <cell r="M195">
            <v>80.509999999999991</v>
          </cell>
          <cell r="N195">
            <v>96.808999999999997</v>
          </cell>
          <cell r="O195">
            <v>122.84849999999997</v>
          </cell>
          <cell r="AF195" t="e">
            <v>#N/A</v>
          </cell>
          <cell r="AG195" t="e">
            <v>#N/A</v>
          </cell>
          <cell r="AH195" t="e">
            <v>#N/A</v>
          </cell>
        </row>
        <row r="196">
          <cell r="A196">
            <v>164</v>
          </cell>
          <cell r="B196">
            <v>42214</v>
          </cell>
          <cell r="D196">
            <v>34.299999999999997</v>
          </cell>
          <cell r="E196">
            <v>36.9</v>
          </cell>
          <cell r="F196">
            <v>33</v>
          </cell>
          <cell r="G196">
            <v>36</v>
          </cell>
          <cell r="M196">
            <v>82.231999999999985</v>
          </cell>
          <cell r="N196">
            <v>97.397999999999996</v>
          </cell>
          <cell r="O196">
            <v>123.75649999999996</v>
          </cell>
          <cell r="AF196" t="e">
            <v>#N/A</v>
          </cell>
          <cell r="AG196" t="e">
            <v>#N/A</v>
          </cell>
          <cell r="AH196" t="e">
            <v>#N/A</v>
          </cell>
        </row>
        <row r="197">
          <cell r="A197">
            <v>165</v>
          </cell>
          <cell r="B197">
            <v>42213</v>
          </cell>
          <cell r="D197">
            <v>34.4</v>
          </cell>
          <cell r="E197">
            <v>35.1</v>
          </cell>
          <cell r="F197">
            <v>32.9</v>
          </cell>
          <cell r="G197">
            <v>34.4</v>
          </cell>
          <cell r="M197">
            <v>84.164000000000001</v>
          </cell>
          <cell r="N197">
            <v>98.07</v>
          </cell>
          <cell r="O197">
            <v>124.59599999999996</v>
          </cell>
          <cell r="AF197" t="e">
            <v>#N/A</v>
          </cell>
          <cell r="AG197" t="e">
            <v>#N/A</v>
          </cell>
          <cell r="AH197" t="e">
            <v>#N/A</v>
          </cell>
        </row>
        <row r="198">
          <cell r="A198">
            <v>166</v>
          </cell>
          <cell r="B198">
            <v>42212</v>
          </cell>
          <cell r="D198">
            <v>36</v>
          </cell>
          <cell r="E198">
            <v>39.6</v>
          </cell>
          <cell r="F198">
            <v>32.299999999999997</v>
          </cell>
          <cell r="G198">
            <v>33.200000000000003</v>
          </cell>
          <cell r="M198">
            <v>86.123999999999981</v>
          </cell>
          <cell r="N198">
            <v>99.040999999999997</v>
          </cell>
          <cell r="O198">
            <v>125.51999999999998</v>
          </cell>
          <cell r="AF198" t="e">
            <v>#N/A</v>
          </cell>
          <cell r="AG198" t="e">
            <v>#N/A</v>
          </cell>
          <cell r="AH198" t="e">
            <v>#N/A</v>
          </cell>
        </row>
        <row r="199">
          <cell r="A199">
            <v>167</v>
          </cell>
          <cell r="B199">
            <v>42209</v>
          </cell>
          <cell r="D199">
            <v>32.200000000000003</v>
          </cell>
          <cell r="E199">
            <v>37.6</v>
          </cell>
          <cell r="F199">
            <v>30.6</v>
          </cell>
          <cell r="G199">
            <v>37.4</v>
          </cell>
          <cell r="M199">
            <v>88.139999999999986</v>
          </cell>
          <cell r="N199">
            <v>100.015</v>
          </cell>
          <cell r="O199">
            <v>126.55799999999998</v>
          </cell>
          <cell r="AF199" t="e">
            <v>#N/A</v>
          </cell>
          <cell r="AG199" t="e">
            <v>#N/A</v>
          </cell>
          <cell r="AH199" t="e">
            <v>#N/A</v>
          </cell>
        </row>
        <row r="200">
          <cell r="A200">
            <v>168</v>
          </cell>
          <cell r="B200">
            <v>42208</v>
          </cell>
          <cell r="D200">
            <v>38.9</v>
          </cell>
          <cell r="E200">
            <v>39.299999999999997</v>
          </cell>
          <cell r="F200">
            <v>33.1</v>
          </cell>
          <cell r="G200">
            <v>34</v>
          </cell>
          <cell r="M200">
            <v>90.051999999999992</v>
          </cell>
          <cell r="N200">
            <v>101.02000000000002</v>
          </cell>
          <cell r="O200">
            <v>127.36149999999998</v>
          </cell>
          <cell r="AF200" t="e">
            <v>#N/A</v>
          </cell>
          <cell r="AG200" t="e">
            <v>#N/A</v>
          </cell>
          <cell r="AH200" t="e">
            <v>#N/A</v>
          </cell>
        </row>
        <row r="201">
          <cell r="A201">
            <v>169</v>
          </cell>
          <cell r="B201">
            <v>42207</v>
          </cell>
          <cell r="D201">
            <v>35.5</v>
          </cell>
          <cell r="E201">
            <v>39.1</v>
          </cell>
          <cell r="F201">
            <v>34.200000000000003</v>
          </cell>
          <cell r="G201">
            <v>37.4</v>
          </cell>
          <cell r="M201">
            <v>91.85599999999998</v>
          </cell>
          <cell r="N201">
            <v>102.13300000000001</v>
          </cell>
          <cell r="O201">
            <v>128.29499999999999</v>
          </cell>
          <cell r="AF201" t="e">
            <v>#N/A</v>
          </cell>
          <cell r="AG201" t="e">
            <v>#N/A</v>
          </cell>
          <cell r="AH201" t="e">
            <v>#N/A</v>
          </cell>
        </row>
        <row r="202">
          <cell r="A202">
            <v>170</v>
          </cell>
          <cell r="B202">
            <v>42206</v>
          </cell>
          <cell r="D202">
            <v>37.5</v>
          </cell>
          <cell r="E202">
            <v>41</v>
          </cell>
          <cell r="F202">
            <v>37.200000000000003</v>
          </cell>
          <cell r="G202">
            <v>37.700000000000003</v>
          </cell>
          <cell r="M202">
            <v>93.487999999999971</v>
          </cell>
          <cell r="N202">
            <v>103.32600000000001</v>
          </cell>
          <cell r="O202">
            <v>129.13749999999999</v>
          </cell>
          <cell r="AF202" t="e">
            <v>#N/A</v>
          </cell>
          <cell r="AG202" t="e">
            <v>#N/A</v>
          </cell>
          <cell r="AH202" t="e">
            <v>#N/A</v>
          </cell>
        </row>
        <row r="203">
          <cell r="A203">
            <v>171</v>
          </cell>
          <cell r="B203">
            <v>42205</v>
          </cell>
          <cell r="D203">
            <v>44.8</v>
          </cell>
          <cell r="E203">
            <v>45.4</v>
          </cell>
          <cell r="F203">
            <v>35.299999999999997</v>
          </cell>
          <cell r="G203">
            <v>36</v>
          </cell>
          <cell r="M203">
            <v>95.101999999999975</v>
          </cell>
          <cell r="N203">
            <v>104.44900000000001</v>
          </cell>
          <cell r="O203">
            <v>130.13699999999997</v>
          </cell>
          <cell r="AF203" t="e">
            <v>#N/A</v>
          </cell>
          <cell r="AG203" t="e">
            <v>#N/A</v>
          </cell>
          <cell r="AH203" t="e">
            <v>#N/A</v>
          </cell>
        </row>
        <row r="204">
          <cell r="A204">
            <v>172</v>
          </cell>
          <cell r="B204">
            <v>42202</v>
          </cell>
          <cell r="D204">
            <v>58.7</v>
          </cell>
          <cell r="E204">
            <v>58.8</v>
          </cell>
          <cell r="F204">
            <v>51.4</v>
          </cell>
          <cell r="G204">
            <v>52.1</v>
          </cell>
          <cell r="M204">
            <v>96.703999999999994</v>
          </cell>
          <cell r="N204">
            <v>105.55700000000003</v>
          </cell>
          <cell r="O204">
            <v>131.11199999999999</v>
          </cell>
          <cell r="AF204" t="e">
            <v>#N/A</v>
          </cell>
          <cell r="AG204" t="e">
            <v>#N/A</v>
          </cell>
          <cell r="AH204" t="e">
            <v>#N/A</v>
          </cell>
        </row>
        <row r="205">
          <cell r="A205">
            <v>173</v>
          </cell>
          <cell r="B205">
            <v>42201</v>
          </cell>
          <cell r="D205">
            <v>61.5</v>
          </cell>
          <cell r="E205">
            <v>61.7</v>
          </cell>
          <cell r="F205">
            <v>59.6</v>
          </cell>
          <cell r="G205">
            <v>60.1</v>
          </cell>
          <cell r="M205">
            <v>97.941999999999993</v>
          </cell>
          <cell r="N205">
            <v>106.42400000000002</v>
          </cell>
          <cell r="O205">
            <v>131.99549999999999</v>
          </cell>
          <cell r="AF205" t="e">
            <v>#N/A</v>
          </cell>
          <cell r="AG205" t="e">
            <v>#N/A</v>
          </cell>
          <cell r="AH205" t="e">
            <v>#N/A</v>
          </cell>
        </row>
        <row r="206">
          <cell r="A206">
            <v>174</v>
          </cell>
          <cell r="B206">
            <v>42200</v>
          </cell>
          <cell r="D206">
            <v>64.7</v>
          </cell>
          <cell r="E206">
            <v>65.099999999999994</v>
          </cell>
          <cell r="F206">
            <v>61.5</v>
          </cell>
          <cell r="G206">
            <v>62.1</v>
          </cell>
          <cell r="M206">
            <v>99.20799999999997</v>
          </cell>
          <cell r="N206">
            <v>107.23900000000002</v>
          </cell>
          <cell r="O206">
            <v>132.90749999999997</v>
          </cell>
          <cell r="AF206" t="e">
            <v>#N/A</v>
          </cell>
          <cell r="AG206" t="e">
            <v>#N/A</v>
          </cell>
          <cell r="AH206" t="e">
            <v>#N/A</v>
          </cell>
        </row>
        <row r="207">
          <cell r="A207">
            <v>175</v>
          </cell>
          <cell r="B207">
            <v>42199</v>
          </cell>
          <cell r="D207">
            <v>67.599999999999994</v>
          </cell>
          <cell r="E207">
            <v>69.400000000000006</v>
          </cell>
          <cell r="F207">
            <v>66.3</v>
          </cell>
          <cell r="G207">
            <v>66.3</v>
          </cell>
          <cell r="M207">
            <v>100.50399999999998</v>
          </cell>
          <cell r="N207">
            <v>108.01700000000001</v>
          </cell>
          <cell r="O207">
            <v>133.85199999999998</v>
          </cell>
          <cell r="AF207" t="e">
            <v>#N/A</v>
          </cell>
          <cell r="AG207" t="e">
            <v>#N/A</v>
          </cell>
          <cell r="AH207" t="e">
            <v>#N/A</v>
          </cell>
        </row>
        <row r="208">
          <cell r="A208">
            <v>176</v>
          </cell>
          <cell r="B208">
            <v>42198</v>
          </cell>
          <cell r="D208">
            <v>64.7</v>
          </cell>
          <cell r="E208">
            <v>67.8</v>
          </cell>
          <cell r="F208">
            <v>63</v>
          </cell>
          <cell r="G208">
            <v>67.7</v>
          </cell>
          <cell r="M208">
            <v>101.65999999999998</v>
          </cell>
          <cell r="N208">
            <v>108.77500000000002</v>
          </cell>
          <cell r="O208">
            <v>134.83500000000001</v>
          </cell>
          <cell r="AF208" t="e">
            <v>#N/A</v>
          </cell>
          <cell r="AG208" t="e">
            <v>#N/A</v>
          </cell>
          <cell r="AH208" t="e">
            <v>#N/A</v>
          </cell>
        </row>
        <row r="209">
          <cell r="A209">
            <v>177</v>
          </cell>
          <cell r="B209">
            <v>42195</v>
          </cell>
          <cell r="D209">
            <v>70</v>
          </cell>
          <cell r="E209">
            <v>70.2</v>
          </cell>
          <cell r="F209">
            <v>65.8</v>
          </cell>
          <cell r="G209">
            <v>67.5</v>
          </cell>
          <cell r="M209">
            <v>102.74599999999998</v>
          </cell>
          <cell r="N209">
            <v>109.62100000000001</v>
          </cell>
          <cell r="O209">
            <v>135.78649999999999</v>
          </cell>
          <cell r="AF209" t="e">
            <v>#N/A</v>
          </cell>
          <cell r="AG209" t="e">
            <v>#N/A</v>
          </cell>
          <cell r="AH209" t="e">
            <v>#N/A</v>
          </cell>
        </row>
        <row r="210">
          <cell r="A210">
            <v>178</v>
          </cell>
          <cell r="B210">
            <v>42194</v>
          </cell>
          <cell r="D210">
            <v>71.8</v>
          </cell>
          <cell r="E210">
            <v>72.599999999999994</v>
          </cell>
          <cell r="F210">
            <v>67.599999999999994</v>
          </cell>
          <cell r="G210">
            <v>69.599999999999994</v>
          </cell>
          <cell r="M210">
            <v>104.068</v>
          </cell>
          <cell r="N210">
            <v>110.376</v>
          </cell>
          <cell r="O210">
            <v>136.7945</v>
          </cell>
          <cell r="AF210" t="e">
            <v>#N/A</v>
          </cell>
          <cell r="AG210" t="e">
            <v>#N/A</v>
          </cell>
          <cell r="AH210" t="e">
            <v>#N/A</v>
          </cell>
        </row>
        <row r="211">
          <cell r="A211">
            <v>179</v>
          </cell>
          <cell r="B211">
            <v>42193</v>
          </cell>
          <cell r="D211">
            <v>72.599999999999994</v>
          </cell>
          <cell r="E211">
            <v>73.8</v>
          </cell>
          <cell r="F211">
            <v>68.7</v>
          </cell>
          <cell r="G211">
            <v>68.8</v>
          </cell>
          <cell r="M211">
            <v>105.25999999999998</v>
          </cell>
          <cell r="N211">
            <v>111.258</v>
          </cell>
          <cell r="O211">
            <v>137.73499999999999</v>
          </cell>
          <cell r="AF211" t="e">
            <v>#N/A</v>
          </cell>
          <cell r="AG211" t="e">
            <v>#N/A</v>
          </cell>
          <cell r="AH211" t="e">
            <v>#N/A</v>
          </cell>
        </row>
        <row r="212">
          <cell r="A212">
            <v>180</v>
          </cell>
          <cell r="B212">
            <v>42192</v>
          </cell>
          <cell r="D212">
            <v>76.599999999999994</v>
          </cell>
          <cell r="E212">
            <v>76.8</v>
          </cell>
          <cell r="F212">
            <v>70</v>
          </cell>
          <cell r="G212">
            <v>70.7</v>
          </cell>
          <cell r="M212">
            <v>106.21</v>
          </cell>
          <cell r="N212">
            <v>112.126</v>
          </cell>
          <cell r="O212">
            <v>138.76649999999998</v>
          </cell>
          <cell r="AF212" t="e">
            <v>#N/A</v>
          </cell>
          <cell r="AG212" t="e">
            <v>#N/A</v>
          </cell>
          <cell r="AH212" t="e">
            <v>#N/A</v>
          </cell>
        </row>
        <row r="213">
          <cell r="A213">
            <v>181</v>
          </cell>
          <cell r="B213">
            <v>42191</v>
          </cell>
          <cell r="D213">
            <v>77.599999999999994</v>
          </cell>
          <cell r="E213">
            <v>84.4</v>
          </cell>
          <cell r="F213">
            <v>76</v>
          </cell>
          <cell r="G213">
            <v>81.8</v>
          </cell>
          <cell r="M213">
            <v>106.98800000000001</v>
          </cell>
          <cell r="N213">
            <v>112.92200000000001</v>
          </cell>
          <cell r="O213">
            <v>139.88199999999998</v>
          </cell>
          <cell r="AF213" t="e">
            <v>#N/A</v>
          </cell>
          <cell r="AG213" t="e">
            <v>#N/A</v>
          </cell>
          <cell r="AH213" t="e">
            <v>#N/A</v>
          </cell>
        </row>
        <row r="214">
          <cell r="A214">
            <v>182</v>
          </cell>
          <cell r="B214">
            <v>42187</v>
          </cell>
          <cell r="D214">
            <v>76</v>
          </cell>
          <cell r="E214">
            <v>79.400000000000006</v>
          </cell>
          <cell r="F214">
            <v>75.8</v>
          </cell>
          <cell r="G214">
            <v>78.8</v>
          </cell>
          <cell r="M214">
            <v>107.68</v>
          </cell>
          <cell r="N214">
            <v>113.691</v>
          </cell>
          <cell r="O214">
            <v>141.00149999999996</v>
          </cell>
          <cell r="AF214" t="e">
            <v>#N/A</v>
          </cell>
          <cell r="AG214" t="e">
            <v>#N/A</v>
          </cell>
          <cell r="AH214" t="e">
            <v>#N/A</v>
          </cell>
        </row>
        <row r="215">
          <cell r="A215">
            <v>183</v>
          </cell>
          <cell r="B215">
            <v>42186</v>
          </cell>
          <cell r="D215">
            <v>80.2</v>
          </cell>
          <cell r="E215">
            <v>80.5</v>
          </cell>
          <cell r="F215">
            <v>74.400000000000006</v>
          </cell>
          <cell r="G215">
            <v>74.8</v>
          </cell>
          <cell r="M215">
            <v>108.286</v>
          </cell>
          <cell r="N215">
            <v>114.59500000000001</v>
          </cell>
          <cell r="O215">
            <v>142.24649999999997</v>
          </cell>
          <cell r="AF215" t="e">
            <v>#N/A</v>
          </cell>
          <cell r="AG215" t="e">
            <v>#N/A</v>
          </cell>
          <cell r="AH215" t="e">
            <v>#N/A</v>
          </cell>
        </row>
        <row r="216">
          <cell r="A216">
            <v>184</v>
          </cell>
          <cell r="B216">
            <v>42185</v>
          </cell>
          <cell r="D216">
            <v>82.3</v>
          </cell>
          <cell r="E216">
            <v>85.1</v>
          </cell>
          <cell r="F216">
            <v>80</v>
          </cell>
          <cell r="G216">
            <v>81.099999999999994</v>
          </cell>
          <cell r="M216">
            <v>109.20200000000001</v>
          </cell>
          <cell r="N216">
            <v>115.45800000000001</v>
          </cell>
          <cell r="O216">
            <v>143.49999999999997</v>
          </cell>
          <cell r="AF216" t="e">
            <v>#N/A</v>
          </cell>
          <cell r="AG216" t="e">
            <v>#N/A</v>
          </cell>
          <cell r="AH216" t="e">
            <v>#N/A</v>
          </cell>
        </row>
        <row r="217">
          <cell r="A217">
            <v>185</v>
          </cell>
          <cell r="B217">
            <v>42184</v>
          </cell>
          <cell r="D217">
            <v>87.1</v>
          </cell>
          <cell r="E217">
            <v>87.8</v>
          </cell>
          <cell r="F217">
            <v>83.3</v>
          </cell>
          <cell r="G217">
            <v>83.3</v>
          </cell>
          <cell r="M217">
            <v>109.95</v>
          </cell>
          <cell r="N217">
            <v>116.57</v>
          </cell>
          <cell r="O217">
            <v>144.71149999999997</v>
          </cell>
          <cell r="AF217" t="e">
            <v>#N/A</v>
          </cell>
          <cell r="AG217" t="e">
            <v>#N/A</v>
          </cell>
          <cell r="AH217" t="e">
            <v>#N/A</v>
          </cell>
        </row>
        <row r="218">
          <cell r="A218">
            <v>186</v>
          </cell>
          <cell r="B218">
            <v>42181</v>
          </cell>
          <cell r="D218">
            <v>86.9</v>
          </cell>
          <cell r="E218">
            <v>88.3</v>
          </cell>
          <cell r="F218">
            <v>85.5</v>
          </cell>
          <cell r="G218">
            <v>86.1</v>
          </cell>
          <cell r="M218">
            <v>110.61000000000001</v>
          </cell>
          <cell r="N218">
            <v>117.59700000000001</v>
          </cell>
          <cell r="O218">
            <v>145.99149999999997</v>
          </cell>
          <cell r="AF218" t="e">
            <v>#N/A</v>
          </cell>
          <cell r="AG218" t="e">
            <v>#N/A</v>
          </cell>
          <cell r="AH218" t="e">
            <v>#N/A</v>
          </cell>
        </row>
        <row r="219">
          <cell r="A219">
            <v>187</v>
          </cell>
          <cell r="B219">
            <v>42180</v>
          </cell>
          <cell r="D219">
            <v>89.5</v>
          </cell>
          <cell r="E219">
            <v>91.1</v>
          </cell>
          <cell r="F219">
            <v>87.2</v>
          </cell>
          <cell r="G219">
            <v>87.7</v>
          </cell>
          <cell r="M219">
            <v>111.21600000000002</v>
          </cell>
          <cell r="N219">
            <v>118.49600000000002</v>
          </cell>
          <cell r="O219">
            <v>147.22849999999997</v>
          </cell>
          <cell r="AF219" t="e">
            <v>#N/A</v>
          </cell>
          <cell r="AG219" t="e">
            <v>#N/A</v>
          </cell>
          <cell r="AH219" t="e">
            <v>#N/A</v>
          </cell>
        </row>
        <row r="220">
          <cell r="A220">
            <v>188</v>
          </cell>
          <cell r="B220">
            <v>42179</v>
          </cell>
          <cell r="D220">
            <v>89</v>
          </cell>
          <cell r="E220">
            <v>91.6</v>
          </cell>
          <cell r="F220">
            <v>88.3</v>
          </cell>
          <cell r="G220">
            <v>90.3</v>
          </cell>
          <cell r="M220">
            <v>111.88200000000001</v>
          </cell>
          <cell r="N220">
            <v>119.51799999999999</v>
          </cell>
          <cell r="O220">
            <v>148.55449999999996</v>
          </cell>
          <cell r="AF220" t="e">
            <v>#N/A</v>
          </cell>
          <cell r="AG220" t="e">
            <v>#N/A</v>
          </cell>
          <cell r="AH220" t="e">
            <v>#N/A</v>
          </cell>
        </row>
        <row r="221">
          <cell r="A221">
            <v>189</v>
          </cell>
          <cell r="B221">
            <v>42178</v>
          </cell>
          <cell r="D221">
            <v>88.6</v>
          </cell>
          <cell r="E221">
            <v>92.1</v>
          </cell>
          <cell r="F221">
            <v>88.5</v>
          </cell>
          <cell r="G221">
            <v>89.9</v>
          </cell>
          <cell r="M221">
            <v>112.31</v>
          </cell>
          <cell r="N221">
            <v>120.471</v>
          </cell>
          <cell r="O221">
            <v>149.79749999999999</v>
          </cell>
          <cell r="AF221" t="e">
            <v>#N/A</v>
          </cell>
          <cell r="AG221" t="e">
            <v>#N/A</v>
          </cell>
          <cell r="AH221" t="e">
            <v>#N/A</v>
          </cell>
        </row>
        <row r="222">
          <cell r="A222">
            <v>190</v>
          </cell>
          <cell r="B222">
            <v>42177</v>
          </cell>
          <cell r="D222">
            <v>90.7</v>
          </cell>
          <cell r="E222">
            <v>92.4</v>
          </cell>
          <cell r="F222">
            <v>89.4</v>
          </cell>
          <cell r="G222">
            <v>89.6</v>
          </cell>
          <cell r="M222">
            <v>112.68800000000002</v>
          </cell>
          <cell r="N222">
            <v>121.27199999999999</v>
          </cell>
          <cell r="O222">
            <v>151.22999999999999</v>
          </cell>
          <cell r="AF222" t="e">
            <v>#N/A</v>
          </cell>
          <cell r="AG222" t="e">
            <v>#N/A</v>
          </cell>
          <cell r="AH222" t="e">
            <v>#N/A</v>
          </cell>
        </row>
        <row r="223">
          <cell r="A223">
            <v>191</v>
          </cell>
          <cell r="B223">
            <v>42174</v>
          </cell>
          <cell r="D223">
            <v>100.1</v>
          </cell>
          <cell r="E223">
            <v>100.7</v>
          </cell>
          <cell r="F223">
            <v>92.3</v>
          </cell>
          <cell r="G223">
            <v>94.6</v>
          </cell>
          <cell r="M223">
            <v>113.14200000000001</v>
          </cell>
          <cell r="N223">
            <v>122.17099999999999</v>
          </cell>
          <cell r="O223">
            <v>152.63</v>
          </cell>
          <cell r="AF223" t="e">
            <v>#N/A</v>
          </cell>
          <cell r="AG223" t="e">
            <v>#N/A</v>
          </cell>
          <cell r="AH223" t="e">
            <v>#N/A</v>
          </cell>
        </row>
        <row r="224">
          <cell r="A224">
            <v>192</v>
          </cell>
          <cell r="B224">
            <v>42173</v>
          </cell>
          <cell r="D224">
            <v>102</v>
          </cell>
          <cell r="E224">
            <v>102.5</v>
          </cell>
          <cell r="F224">
            <v>99.7</v>
          </cell>
          <cell r="G224">
            <v>101</v>
          </cell>
          <cell r="M224">
            <v>113.32400000000001</v>
          </cell>
          <cell r="N224">
            <v>123.25099999999999</v>
          </cell>
          <cell r="O224">
            <v>154.21999999999997</v>
          </cell>
          <cell r="AF224" t="e">
            <v>#N/A</v>
          </cell>
          <cell r="AG224" t="e">
            <v>#N/A</v>
          </cell>
          <cell r="AH224" t="e">
            <v>#N/A</v>
          </cell>
        </row>
        <row r="225">
          <cell r="A225">
            <v>193</v>
          </cell>
          <cell r="B225">
            <v>42172</v>
          </cell>
          <cell r="D225">
            <v>88.9</v>
          </cell>
          <cell r="E225">
            <v>97.8</v>
          </cell>
          <cell r="F225">
            <v>88.6</v>
          </cell>
          <cell r="G225">
            <v>97</v>
          </cell>
          <cell r="M225">
            <v>113.43</v>
          </cell>
          <cell r="N225">
            <v>124.09099999999998</v>
          </cell>
          <cell r="O225">
            <v>155.77949999999998</v>
          </cell>
          <cell r="AF225" t="e">
            <v>#N/A</v>
          </cell>
          <cell r="AG225" t="e">
            <v>#N/A</v>
          </cell>
          <cell r="AH225" t="e">
            <v>#N/A</v>
          </cell>
        </row>
        <row r="226">
          <cell r="A226">
            <v>194</v>
          </cell>
          <cell r="B226">
            <v>42171</v>
          </cell>
          <cell r="D226">
            <v>91.6</v>
          </cell>
          <cell r="E226">
            <v>92.4</v>
          </cell>
          <cell r="F226">
            <v>89.7</v>
          </cell>
          <cell r="G226">
            <v>90.3</v>
          </cell>
          <cell r="M226">
            <v>113.654</v>
          </cell>
          <cell r="N226">
            <v>124.88499999999998</v>
          </cell>
          <cell r="O226">
            <v>157.58150000000001</v>
          </cell>
          <cell r="AF226" t="e">
            <v>#N/A</v>
          </cell>
          <cell r="AG226" t="e">
            <v>#N/A</v>
          </cell>
          <cell r="AH226" t="e">
            <v>#N/A</v>
          </cell>
        </row>
        <row r="227">
          <cell r="A227">
            <v>195</v>
          </cell>
          <cell r="B227">
            <v>42170</v>
          </cell>
          <cell r="D227">
            <v>92.7</v>
          </cell>
          <cell r="E227">
            <v>97.4</v>
          </cell>
          <cell r="F227">
            <v>91.5</v>
          </cell>
          <cell r="G227">
            <v>93.9</v>
          </cell>
          <cell r="M227">
            <v>114.19</v>
          </cell>
          <cell r="N227">
            <v>125.90799999999999</v>
          </cell>
          <cell r="O227">
            <v>159.36499999999998</v>
          </cell>
          <cell r="AF227" t="e">
            <v>#N/A</v>
          </cell>
          <cell r="AG227" t="e">
            <v>#N/A</v>
          </cell>
          <cell r="AH227" t="e">
            <v>#N/A</v>
          </cell>
        </row>
        <row r="228">
          <cell r="A228">
            <v>196</v>
          </cell>
          <cell r="B228">
            <v>42167</v>
          </cell>
          <cell r="D228">
            <v>95.3</v>
          </cell>
          <cell r="E228">
            <v>96.6</v>
          </cell>
          <cell r="F228">
            <v>92.6</v>
          </cell>
          <cell r="G228">
            <v>93.7</v>
          </cell>
          <cell r="M228">
            <v>114.42200000000001</v>
          </cell>
          <cell r="N228">
            <v>126.931</v>
          </cell>
          <cell r="O228">
            <v>161.04349999999999</v>
          </cell>
          <cell r="AF228" t="e">
            <v>#N/A</v>
          </cell>
          <cell r="AG228" t="e">
            <v>#N/A</v>
          </cell>
          <cell r="AH228" t="e">
            <v>#N/A</v>
          </cell>
        </row>
        <row r="229">
          <cell r="A229">
            <v>197</v>
          </cell>
          <cell r="B229">
            <v>42166</v>
          </cell>
          <cell r="D229">
            <v>97.5</v>
          </cell>
          <cell r="E229">
            <v>98.2</v>
          </cell>
          <cell r="F229">
            <v>94.6</v>
          </cell>
          <cell r="G229">
            <v>96</v>
          </cell>
          <cell r="M229">
            <v>114.72799999999999</v>
          </cell>
          <cell r="N229">
            <v>128.05799999999999</v>
          </cell>
          <cell r="O229">
            <v>162.74399999999997</v>
          </cell>
          <cell r="AF229" t="e">
            <v>#N/A</v>
          </cell>
          <cell r="AG229" t="e">
            <v>#N/A</v>
          </cell>
          <cell r="AH229" t="e">
            <v>#N/A</v>
          </cell>
        </row>
        <row r="230">
          <cell r="A230">
            <v>198</v>
          </cell>
          <cell r="B230">
            <v>42165</v>
          </cell>
          <cell r="D230">
            <v>101</v>
          </cell>
          <cell r="E230">
            <v>102.5</v>
          </cell>
          <cell r="F230">
            <v>98.6</v>
          </cell>
          <cell r="G230">
            <v>99.6</v>
          </cell>
          <cell r="M230">
            <v>114.69199999999999</v>
          </cell>
          <cell r="N230">
            <v>128.96599999999998</v>
          </cell>
          <cell r="O230">
            <v>164.30649999999997</v>
          </cell>
          <cell r="AF230" t="e">
            <v>#N/A</v>
          </cell>
          <cell r="AG230" t="e">
            <v>#N/A</v>
          </cell>
          <cell r="AH230" t="e">
            <v>#N/A</v>
          </cell>
        </row>
        <row r="231">
          <cell r="A231">
            <v>199</v>
          </cell>
          <cell r="B231">
            <v>42164</v>
          </cell>
          <cell r="D231">
            <v>101.8</v>
          </cell>
          <cell r="E231">
            <v>103.9</v>
          </cell>
          <cell r="F231">
            <v>96.7</v>
          </cell>
          <cell r="G231">
            <v>96.9</v>
          </cell>
          <cell r="M231">
            <v>114.65799999999999</v>
          </cell>
          <cell r="N231">
            <v>129.666</v>
          </cell>
          <cell r="O231">
            <v>165.96</v>
          </cell>
          <cell r="AF231" t="e">
            <v>#N/A</v>
          </cell>
          <cell r="AG231" t="e">
            <v>#N/A</v>
          </cell>
          <cell r="AH231" t="e">
            <v>#N/A</v>
          </cell>
        </row>
        <row r="232">
          <cell r="A232">
            <v>200</v>
          </cell>
          <cell r="B232">
            <v>42163</v>
          </cell>
          <cell r="D232">
            <v>98.7</v>
          </cell>
          <cell r="E232">
            <v>100.7</v>
          </cell>
          <cell r="F232">
            <v>96.1</v>
          </cell>
          <cell r="G232">
            <v>100.5</v>
          </cell>
          <cell r="M232">
            <v>114.79599999999999</v>
          </cell>
          <cell r="N232">
            <v>130.15299999999999</v>
          </cell>
          <cell r="O232">
            <v>167.6275</v>
          </cell>
          <cell r="AF232" t="e">
            <v>#N/A</v>
          </cell>
          <cell r="AG232" t="e">
            <v>#N/A</v>
          </cell>
          <cell r="AH232" t="e">
            <v>#N/A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1BA91-7B98-B24E-A0DD-F91C9A36B890}">
  <dimension ref="A1:P35"/>
  <sheetViews>
    <sheetView tabSelected="1" zoomScale="110" zoomScaleNormal="110" workbookViewId="0">
      <selection activeCell="B36" sqref="B36"/>
    </sheetView>
  </sheetViews>
  <sheetFormatPr baseColWidth="10" defaultRowHeight="16" x14ac:dyDescent="0.2"/>
  <cols>
    <col min="1" max="1" width="5.33203125" customWidth="1"/>
    <col min="16" max="16" width="4.5" customWidth="1"/>
  </cols>
  <sheetData>
    <row r="1" spans="1:16" ht="31" customHeight="1" x14ac:dyDescent="0.3">
      <c r="A1" s="9"/>
      <c r="B1" s="9"/>
      <c r="C1" s="9"/>
      <c r="D1" s="9"/>
      <c r="E1" s="11" t="s">
        <v>12</v>
      </c>
      <c r="F1" s="11"/>
      <c r="G1" s="11"/>
      <c r="H1" s="11"/>
      <c r="I1" s="11"/>
      <c r="J1" s="11"/>
      <c r="K1" s="11"/>
      <c r="L1" s="9"/>
      <c r="M1" s="9"/>
      <c r="N1" s="9"/>
      <c r="O1" s="9"/>
      <c r="P1" s="9"/>
    </row>
    <row r="2" spans="1:16" ht="11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6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6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16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1:16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</sheetData>
  <mergeCells count="1">
    <mergeCell ref="E1:K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12D05-40AE-9545-99D1-E83BCD1BAA81}">
  <dimension ref="A1:O269"/>
  <sheetViews>
    <sheetView zoomScale="110" zoomScaleNormal="110" workbookViewId="0">
      <selection activeCell="O256" sqref="O256"/>
    </sheetView>
  </sheetViews>
  <sheetFormatPr baseColWidth="10" defaultRowHeight="16" x14ac:dyDescent="0.2"/>
  <cols>
    <col min="1" max="1" width="7.1640625" customWidth="1"/>
    <col min="7" max="8" width="10.83203125" customWidth="1"/>
    <col min="9" max="9" width="14.1640625" customWidth="1"/>
    <col min="10" max="10" width="16" customWidth="1"/>
    <col min="11" max="11" width="14.1640625" customWidth="1"/>
    <col min="12" max="12" width="6.6640625" customWidth="1"/>
    <col min="13" max="13" width="14.5" customWidth="1"/>
    <col min="14" max="14" width="16" customWidth="1"/>
    <col min="15" max="15" width="14.1640625" customWidth="1"/>
  </cols>
  <sheetData>
    <row r="1" spans="1:15" ht="26" x14ac:dyDescent="0.3">
      <c r="B1" s="4" t="s">
        <v>7</v>
      </c>
      <c r="F1" s="4" t="s">
        <v>8</v>
      </c>
    </row>
    <row r="4" spans="1:15" ht="16" customHeight="1" x14ac:dyDescent="0.2">
      <c r="E4" s="15" t="s">
        <v>13</v>
      </c>
      <c r="I4" s="10"/>
      <c r="J4" s="10">
        <f>2/(J6+1)</f>
        <v>0.33333333333333331</v>
      </c>
      <c r="K4" s="12">
        <f>K6*(K6+1)/2</f>
        <v>15</v>
      </c>
      <c r="M4" s="10"/>
      <c r="N4" s="10">
        <f>2/(N6+1)</f>
        <v>9.5238095238095233E-2</v>
      </c>
      <c r="O4" s="12">
        <f>O6*(O6+1)/2</f>
        <v>210</v>
      </c>
    </row>
    <row r="5" spans="1:15" ht="51" x14ac:dyDescent="0.2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I5" s="14" t="s">
        <v>9</v>
      </c>
      <c r="J5" s="14" t="s">
        <v>10</v>
      </c>
      <c r="K5" s="14" t="s">
        <v>11</v>
      </c>
      <c r="M5" s="14" t="s">
        <v>9</v>
      </c>
      <c r="N5" s="14" t="s">
        <v>10</v>
      </c>
      <c r="O5" s="14" t="s">
        <v>11</v>
      </c>
    </row>
    <row r="6" spans="1:15" x14ac:dyDescent="0.2">
      <c r="A6">
        <v>1</v>
      </c>
      <c r="B6" s="1">
        <v>44622</v>
      </c>
      <c r="C6" s="3">
        <v>163.40016511445262</v>
      </c>
      <c r="D6" s="3">
        <v>166.35228397899655</v>
      </c>
      <c r="E6" s="3">
        <v>161.96883373178659</v>
      </c>
      <c r="F6" s="3">
        <v>165.557098</v>
      </c>
      <c r="G6" s="12">
        <v>79244756.755042702</v>
      </c>
      <c r="I6" s="16">
        <v>5</v>
      </c>
      <c r="J6" s="16">
        <v>5</v>
      </c>
      <c r="K6" s="17">
        <v>5</v>
      </c>
      <c r="M6" s="18">
        <v>20</v>
      </c>
      <c r="N6" s="18">
        <v>20</v>
      </c>
      <c r="O6" s="18">
        <v>20</v>
      </c>
    </row>
    <row r="7" spans="1:15" x14ac:dyDescent="0.2">
      <c r="A7">
        <f>A6+1</f>
        <v>2</v>
      </c>
      <c r="B7" s="1">
        <v>44623</v>
      </c>
      <c r="C7" s="3">
        <v>167.45559732088955</v>
      </c>
      <c r="D7" s="3">
        <v>167.89295094319991</v>
      </c>
      <c r="E7" s="3">
        <v>164.55318142272736</v>
      </c>
      <c r="F7" s="3">
        <v>165.22908000000001</v>
      </c>
      <c r="G7" s="12">
        <v>76216698.506519854</v>
      </c>
      <c r="I7" s="3"/>
      <c r="J7" s="3"/>
      <c r="K7" s="2"/>
      <c r="M7" s="3"/>
      <c r="N7" s="2">
        <f>F7</f>
        <v>165.22908000000001</v>
      </c>
      <c r="O7" s="2"/>
    </row>
    <row r="8" spans="1:15" x14ac:dyDescent="0.2">
      <c r="A8">
        <f t="shared" ref="A8:A71" si="0">A7+1</f>
        <v>3</v>
      </c>
      <c r="B8" s="1">
        <v>44624</v>
      </c>
      <c r="C8" s="3">
        <v>163.49957394304542</v>
      </c>
      <c r="D8" s="3">
        <v>164.55318945834972</v>
      </c>
      <c r="E8" s="3">
        <v>161.12396566080176</v>
      </c>
      <c r="F8" s="3">
        <v>162.18751499999999</v>
      </c>
      <c r="G8" s="12">
        <v>83232999.617110983</v>
      </c>
      <c r="I8" s="3"/>
      <c r="J8" s="3"/>
      <c r="K8" s="2"/>
      <c r="M8" s="3"/>
      <c r="N8" s="3">
        <f>+N7+((F8-N7)* $J$4)</f>
        <v>164.215225</v>
      </c>
      <c r="O8" s="2"/>
    </row>
    <row r="9" spans="1:15" x14ac:dyDescent="0.2">
      <c r="A9">
        <f t="shared" si="0"/>
        <v>4</v>
      </c>
      <c r="B9" s="1">
        <v>44627</v>
      </c>
      <c r="C9" s="3">
        <v>162.37638819944553</v>
      </c>
      <c r="D9" s="3">
        <v>164.02639609544354</v>
      </c>
      <c r="E9" s="3">
        <v>158.08239155559934</v>
      </c>
      <c r="F9" s="3">
        <v>158.340836</v>
      </c>
      <c r="G9" s="12">
        <v>95838249.281871006</v>
      </c>
      <c r="I9" s="3"/>
      <c r="J9" s="3"/>
      <c r="K9" s="2"/>
      <c r="M9" s="3"/>
      <c r="N9" s="3">
        <f>+N8+((F9-N8)* $J$4)</f>
        <v>162.25709533333333</v>
      </c>
      <c r="O9" s="2"/>
    </row>
    <row r="10" spans="1:15" x14ac:dyDescent="0.2">
      <c r="A10">
        <f t="shared" si="0"/>
        <v>5</v>
      </c>
      <c r="B10" s="1">
        <v>44628</v>
      </c>
      <c r="C10" s="3">
        <v>157.86369953630992</v>
      </c>
      <c r="D10" s="3">
        <v>161.89925095389688</v>
      </c>
      <c r="E10" s="3">
        <v>154.86187997301991</v>
      </c>
      <c r="F10" s="3">
        <v>156.49200400000001</v>
      </c>
      <c r="G10" s="12">
        <v>130358612.97939518</v>
      </c>
      <c r="I10" s="3">
        <f>AVERAGE(F6:F10)</f>
        <v>161.56130659999999</v>
      </c>
      <c r="J10" s="3">
        <f>AVERAGE(F6:F10)</f>
        <v>161.56130659999999</v>
      </c>
      <c r="K10" s="2">
        <f>SUMPRODUCT(F6:F10,$A$6:$A$10)/$K$4</f>
        <v>159.89341113333333</v>
      </c>
      <c r="M10" s="3"/>
      <c r="N10" s="3">
        <f>+N9+((F10-N9)* $J$4)</f>
        <v>160.33539822222221</v>
      </c>
      <c r="O10" s="2"/>
    </row>
    <row r="11" spans="1:15" x14ac:dyDescent="0.2">
      <c r="A11">
        <f t="shared" si="0"/>
        <v>6</v>
      </c>
      <c r="B11" s="1">
        <v>44629</v>
      </c>
      <c r="C11" s="3">
        <v>160.50770703901625</v>
      </c>
      <c r="D11" s="3">
        <v>162.42609424684696</v>
      </c>
      <c r="E11" s="3">
        <v>158.45017869037108</v>
      </c>
      <c r="F11" s="3">
        <v>161.96885700000001</v>
      </c>
      <c r="G11" s="12">
        <v>90904239.906486779</v>
      </c>
      <c r="I11" s="3">
        <f t="shared" ref="I11:I25" si="1">AVERAGE(F7:F11)</f>
        <v>160.84365840000001</v>
      </c>
      <c r="J11" s="3">
        <f>+J10+((F11-J10)* $J$4)</f>
        <v>161.69715673333334</v>
      </c>
      <c r="K11" s="2">
        <f>SUMPRODUCT(F7:F11,$A$6:$A$10)/$K$4</f>
        <v>160.02926126666668</v>
      </c>
      <c r="M11" s="3"/>
      <c r="N11" s="3">
        <f>+N10+((F11-N10)* $J$4)</f>
        <v>160.87988448148147</v>
      </c>
      <c r="O11" s="2"/>
    </row>
    <row r="12" spans="1:15" x14ac:dyDescent="0.2">
      <c r="A12">
        <f t="shared" si="0"/>
        <v>7</v>
      </c>
      <c r="B12" s="1">
        <v>44630</v>
      </c>
      <c r="C12" s="3">
        <v>159.23538324225302</v>
      </c>
      <c r="D12" s="3">
        <v>159.42424118141261</v>
      </c>
      <c r="E12" s="3">
        <v>155.04079217420394</v>
      </c>
      <c r="F12" s="3">
        <v>157.565506</v>
      </c>
      <c r="G12" s="12">
        <v>104707703.21865498</v>
      </c>
      <c r="I12" s="3">
        <f t="shared" si="1"/>
        <v>159.3109436</v>
      </c>
      <c r="J12" s="3">
        <f>+J11+((F12-J11)* $J$4)</f>
        <v>160.31993982222224</v>
      </c>
      <c r="K12" s="2">
        <f>SUMPRODUCT(F8:F12,$A$6:$A$10)/$K$4</f>
        <v>158.93654380000001</v>
      </c>
      <c r="M12" s="3"/>
      <c r="N12" s="3">
        <f>+N11+((F12-N11)* $J$4)</f>
        <v>159.77509165432099</v>
      </c>
      <c r="O12" s="2"/>
    </row>
    <row r="13" spans="1:15" x14ac:dyDescent="0.2">
      <c r="A13">
        <f t="shared" si="0"/>
        <v>8</v>
      </c>
      <c r="B13" s="1">
        <v>44631</v>
      </c>
      <c r="C13" s="3">
        <v>157.97304809347776</v>
      </c>
      <c r="D13" s="3">
        <v>158.32094664696857</v>
      </c>
      <c r="E13" s="3">
        <v>153.56972884559499</v>
      </c>
      <c r="F13" s="3">
        <v>153.79834</v>
      </c>
      <c r="G13" s="12">
        <v>96386226.298577562</v>
      </c>
      <c r="I13" s="3">
        <f t="shared" si="1"/>
        <v>157.63310860000001</v>
      </c>
      <c r="J13" s="3">
        <f>+J12+((F13-J12)* $J$4)</f>
        <v>158.14607321481483</v>
      </c>
      <c r="K13" s="2">
        <f>SUMPRODUCT(F9:F13,$A$6:$A$10)/$K$4</f>
        <v>157.09900926666666</v>
      </c>
      <c r="M13" s="3"/>
      <c r="N13" s="3">
        <f>+N12+((F13-N12)* $J$4)</f>
        <v>157.78284110288067</v>
      </c>
      <c r="O13" s="2"/>
    </row>
    <row r="14" spans="1:15" x14ac:dyDescent="0.2">
      <c r="A14">
        <f>A13+1</f>
        <v>9</v>
      </c>
      <c r="B14" s="1">
        <v>44634</v>
      </c>
      <c r="C14" s="3">
        <v>150.53807834850068</v>
      </c>
      <c r="D14" s="3">
        <v>153.19199961674829</v>
      </c>
      <c r="E14" s="3">
        <v>149.19621598499222</v>
      </c>
      <c r="F14" s="3">
        <v>149.71307400000001</v>
      </c>
      <c r="G14" s="12">
        <v>108077396.58652493</v>
      </c>
      <c r="I14" s="3">
        <f t="shared" si="1"/>
        <v>155.90755619999999</v>
      </c>
      <c r="J14" s="3">
        <f>+J13+((F14-J13)* $J$4)</f>
        <v>155.33507347654322</v>
      </c>
      <c r="K14" s="2">
        <f>SUMPRODUCT(F10:F14,$A$6:$A$10)/$K$4</f>
        <v>154.45899773333335</v>
      </c>
      <c r="M14" s="3"/>
      <c r="N14" s="3">
        <f>+N13+((F14-N13)* $J$4)</f>
        <v>155.09291873525379</v>
      </c>
      <c r="O14" s="2"/>
    </row>
    <row r="15" spans="1:15" x14ac:dyDescent="0.2">
      <c r="A15">
        <f t="shared" si="0"/>
        <v>10</v>
      </c>
      <c r="B15" s="1">
        <v>44635</v>
      </c>
      <c r="C15" s="3">
        <v>149.99140068107909</v>
      </c>
      <c r="D15" s="3">
        <v>154.63329477597779</v>
      </c>
      <c r="E15" s="3">
        <v>149.47454261911818</v>
      </c>
      <c r="F15" s="3">
        <v>154.15617399999999</v>
      </c>
      <c r="G15" s="12">
        <v>92404546.883786097</v>
      </c>
      <c r="I15" s="3">
        <f t="shared" si="1"/>
        <v>155.4403902</v>
      </c>
      <c r="J15" s="3">
        <f>+J14+((F15-J14)* $J$4)</f>
        <v>154.94210698436214</v>
      </c>
      <c r="K15" s="2">
        <f>SUMPRODUCT(F11:F15,$A$6:$A$10)/$K$4</f>
        <v>153.87520366666666</v>
      </c>
      <c r="M15" s="3"/>
      <c r="N15" s="3">
        <f>+N14+((F15-N14)* $J$4)</f>
        <v>154.7806704901692</v>
      </c>
      <c r="O15" s="2"/>
    </row>
    <row r="16" spans="1:15" x14ac:dyDescent="0.2">
      <c r="A16">
        <f t="shared" si="0"/>
        <v>11</v>
      </c>
      <c r="B16" s="1">
        <v>44636</v>
      </c>
      <c r="C16" s="3">
        <v>156.10438954668101</v>
      </c>
      <c r="D16" s="3">
        <v>159.03662432575032</v>
      </c>
      <c r="E16" s="3">
        <v>153.52998816632353</v>
      </c>
      <c r="F16" s="3">
        <v>158.62908899999999</v>
      </c>
      <c r="G16" s="12">
        <v>101684240.47405702</v>
      </c>
      <c r="I16" s="3">
        <f t="shared" si="1"/>
        <v>154.77243659999999</v>
      </c>
      <c r="J16" s="3">
        <f>+J15+((F16-J15)* $J$4)</f>
        <v>156.17110098957477</v>
      </c>
      <c r="K16" s="2">
        <f>SUMPRODUCT(F12:F16,$A$6:$A$10)/$K$4</f>
        <v>154.93810326666667</v>
      </c>
      <c r="M16" s="3"/>
      <c r="N16" s="3">
        <f>+N15+((F16-N15)* $J$4)</f>
        <v>156.0634766601128</v>
      </c>
      <c r="O16" s="2"/>
    </row>
    <row r="17" spans="1:15" x14ac:dyDescent="0.2">
      <c r="A17">
        <f t="shared" si="0"/>
        <v>12</v>
      </c>
      <c r="B17" s="1">
        <v>44637</v>
      </c>
      <c r="C17" s="3">
        <v>157.65497166204534</v>
      </c>
      <c r="D17" s="3">
        <v>160.03057989760242</v>
      </c>
      <c r="E17" s="3">
        <v>156.68087645597498</v>
      </c>
      <c r="F17" s="3">
        <v>159.652863</v>
      </c>
      <c r="G17" s="12">
        <v>75160101.311733946</v>
      </c>
      <c r="I17" s="3">
        <f t="shared" si="1"/>
        <v>155.189908</v>
      </c>
      <c r="J17" s="3">
        <f>+J16+((F17-J16)* $J$4)</f>
        <v>157.33168832638319</v>
      </c>
      <c r="K17" s="2">
        <f>SUMPRODUCT(F13:F17,$A$6:$A$10)/$K$4</f>
        <v>156.56491206666666</v>
      </c>
      <c r="M17" s="3"/>
      <c r="N17" s="3">
        <f>+N16+((F17-N16)* $J$4)</f>
        <v>157.25993877340852</v>
      </c>
      <c r="O17" s="2"/>
    </row>
    <row r="18" spans="1:15" x14ac:dyDescent="0.2">
      <c r="A18">
        <f t="shared" si="0"/>
        <v>13</v>
      </c>
      <c r="B18" s="1">
        <v>44638</v>
      </c>
      <c r="C18" s="3">
        <v>159.54353745676866</v>
      </c>
      <c r="D18" s="3">
        <v>163.48963441631881</v>
      </c>
      <c r="E18" s="3">
        <v>158.79805333229046</v>
      </c>
      <c r="F18" s="3">
        <v>162.99264500000001</v>
      </c>
      <c r="G18" s="12">
        <v>122768015.38308674</v>
      </c>
      <c r="I18" s="3">
        <f t="shared" si="1"/>
        <v>157.02876900000001</v>
      </c>
      <c r="J18" s="3">
        <f>+J17+((F18-J17)* $J$4)</f>
        <v>159.21867388425545</v>
      </c>
      <c r="K18" s="2">
        <f>SUMPRODUCT(F14:F18,$A$6:$A$10)/$K$4</f>
        <v>159.16582439999999</v>
      </c>
      <c r="M18" s="3"/>
      <c r="N18" s="3">
        <f>+N17+((F18-N17)* $J$4)</f>
        <v>159.17084084893901</v>
      </c>
      <c r="O18" s="2"/>
    </row>
    <row r="19" spans="1:15" x14ac:dyDescent="0.2">
      <c r="A19">
        <f t="shared" si="0"/>
        <v>14</v>
      </c>
      <c r="B19" s="1">
        <v>44641</v>
      </c>
      <c r="C19" s="3">
        <v>162.52546573716043</v>
      </c>
      <c r="D19" s="3">
        <v>165.34837641288797</v>
      </c>
      <c r="E19" s="3">
        <v>162.02847634597012</v>
      </c>
      <c r="F19" s="3">
        <v>164.38421600000001</v>
      </c>
      <c r="G19" s="12">
        <v>95234498.710182041</v>
      </c>
      <c r="I19" s="3">
        <f t="shared" si="1"/>
        <v>159.96299740000001</v>
      </c>
      <c r="J19" s="3">
        <f>+J18+((F19-J18)* $J$4)</f>
        <v>160.94052125617031</v>
      </c>
      <c r="K19" s="2">
        <f>SUMPRODUCT(F15:F19,$A$6:$A$10)/$K$4</f>
        <v>161.61764006666667</v>
      </c>
      <c r="M19" s="3"/>
      <c r="N19" s="3">
        <f>+N18+((F19-N18)* $J$4)</f>
        <v>160.90863256595935</v>
      </c>
      <c r="O19" s="2"/>
    </row>
    <row r="20" spans="1:15" x14ac:dyDescent="0.2">
      <c r="A20">
        <f t="shared" si="0"/>
        <v>15</v>
      </c>
      <c r="B20" s="1">
        <v>44642</v>
      </c>
      <c r="C20" s="3">
        <v>164.513415459416</v>
      </c>
      <c r="D20" s="3">
        <v>168.39987529518942</v>
      </c>
      <c r="E20" s="3">
        <v>163.91703716422654</v>
      </c>
      <c r="F20" s="3">
        <v>167.80349699999999</v>
      </c>
      <c r="G20" s="12">
        <v>81041074.221753821</v>
      </c>
      <c r="I20" s="3">
        <f t="shared" si="1"/>
        <v>162.69246200000001</v>
      </c>
      <c r="J20" s="3">
        <f>+J19+((F20-J19)* $J$4)</f>
        <v>163.22817983744687</v>
      </c>
      <c r="K20" s="2">
        <f>SUMPRODUCT(F16:F20,$A$6:$A$10)/$K$4</f>
        <v>164.23113993333334</v>
      </c>
      <c r="M20" s="3"/>
      <c r="N20" s="3">
        <f>+N19+((F20-N19)* $J$4)</f>
        <v>163.20692071063957</v>
      </c>
      <c r="O20" s="2"/>
    </row>
    <row r="21" spans="1:15" x14ac:dyDescent="0.2">
      <c r="A21">
        <f t="shared" si="0"/>
        <v>16</v>
      </c>
      <c r="B21" s="1">
        <v>44643</v>
      </c>
      <c r="C21" s="3">
        <v>166.97850012176826</v>
      </c>
      <c r="D21" s="3">
        <v>171.60049548211856</v>
      </c>
      <c r="E21" s="3">
        <v>166.64053640300475</v>
      </c>
      <c r="F21" s="3">
        <v>169.185135</v>
      </c>
      <c r="G21" s="12">
        <v>97472242.850941792</v>
      </c>
      <c r="I21" s="3">
        <f t="shared" si="1"/>
        <v>164.8036712</v>
      </c>
      <c r="J21" s="3">
        <f>+J20+((F21-J20)* $J$4)</f>
        <v>165.21383155829793</v>
      </c>
      <c r="K21" s="2">
        <f>SUMPRODUCT(F17:F21,$A$6:$A$10)/$K$4</f>
        <v>166.39536426666666</v>
      </c>
      <c r="M21" s="3"/>
      <c r="N21" s="3">
        <f>+N20+((F21-N20)* $J$4)</f>
        <v>165.19965880709304</v>
      </c>
      <c r="O21" s="2"/>
    </row>
    <row r="22" spans="1:15" x14ac:dyDescent="0.2">
      <c r="A22">
        <f t="shared" si="0"/>
        <v>17</v>
      </c>
      <c r="B22" s="1">
        <v>44644</v>
      </c>
      <c r="C22" s="3">
        <v>170.02999613722218</v>
      </c>
      <c r="D22" s="3">
        <v>173.09145155786726</v>
      </c>
      <c r="E22" s="3">
        <v>169.18512317956743</v>
      </c>
      <c r="F22" s="3">
        <v>173.02188100000001</v>
      </c>
      <c r="G22" s="12">
        <v>89588692.698584199</v>
      </c>
      <c r="I22" s="3">
        <f t="shared" si="1"/>
        <v>167.47747480000001</v>
      </c>
      <c r="J22" s="3">
        <f>+J21+((F22-J21)* $J$4)</f>
        <v>167.81651470553194</v>
      </c>
      <c r="K22" s="2">
        <f>SUMPRODUCT(F18:F22,$A$6:$A$10)/$K$4</f>
        <v>169.13476753333333</v>
      </c>
      <c r="M22" s="3"/>
      <c r="N22" s="3">
        <f>+N21+((F22-N21)* $J$4)</f>
        <v>167.8070662047287</v>
      </c>
      <c r="O22" s="2"/>
    </row>
    <row r="23" spans="1:15" x14ac:dyDescent="0.2">
      <c r="A23">
        <f t="shared" si="0"/>
        <v>18</v>
      </c>
      <c r="B23" s="1">
        <v>44645</v>
      </c>
      <c r="C23" s="3">
        <v>172.83303082203992</v>
      </c>
      <c r="D23" s="3">
        <v>174.22459511462588</v>
      </c>
      <c r="E23" s="3">
        <v>171.7098298594332</v>
      </c>
      <c r="F23" s="3">
        <v>173.667969</v>
      </c>
      <c r="G23" s="12">
        <v>80061211.564827085</v>
      </c>
      <c r="I23" s="3">
        <f t="shared" si="1"/>
        <v>169.61253960000002</v>
      </c>
      <c r="J23" s="3">
        <f>+J22+((F23-J22)* $J$4)</f>
        <v>169.76699947035462</v>
      </c>
      <c r="K23" s="2">
        <f>SUMPRODUCT(F19:F23,$A$6:$A$10)/$K$4</f>
        <v>171.19826560000001</v>
      </c>
      <c r="M23" s="3"/>
      <c r="N23" s="3">
        <f>+N22+((F23-N22)* $J$4)</f>
        <v>169.76070046981914</v>
      </c>
      <c r="O23" s="2"/>
    </row>
    <row r="24" spans="1:15" x14ac:dyDescent="0.2">
      <c r="A24">
        <f t="shared" si="0"/>
        <v>19</v>
      </c>
      <c r="B24" s="1">
        <v>44648</v>
      </c>
      <c r="C24" s="3">
        <v>171.13332384706547</v>
      </c>
      <c r="D24" s="3">
        <v>174.6718863010704</v>
      </c>
      <c r="E24" s="3">
        <v>170.96434944313157</v>
      </c>
      <c r="F24" s="3">
        <v>174.54267899999999</v>
      </c>
      <c r="G24" s="12">
        <v>89827750.531626403</v>
      </c>
      <c r="I24" s="3">
        <f t="shared" si="1"/>
        <v>171.6442322</v>
      </c>
      <c r="J24" s="3">
        <f>+J23+((F24-J23)* $J$4)</f>
        <v>171.35889264690309</v>
      </c>
      <c r="K24" s="2">
        <f>SUMPRODUCT(F20:F24,$A$6:$A$10)/$K$4</f>
        <v>172.8416454</v>
      </c>
      <c r="M24" s="3"/>
      <c r="N24" s="3">
        <f>+N23+((F24-N23)* $J$4)</f>
        <v>171.35469331321275</v>
      </c>
      <c r="O24" s="2"/>
    </row>
    <row r="25" spans="1:15" x14ac:dyDescent="0.2">
      <c r="A25">
        <f t="shared" si="0"/>
        <v>20</v>
      </c>
      <c r="B25" s="1">
        <v>44649</v>
      </c>
      <c r="C25" s="3">
        <v>175.62610924297118</v>
      </c>
      <c r="D25" s="3">
        <v>177.93213301029749</v>
      </c>
      <c r="E25" s="3">
        <v>175.2782107128003</v>
      </c>
      <c r="F25" s="3">
        <v>177.88244599999999</v>
      </c>
      <c r="G25" s="12">
        <v>99983727.166888177</v>
      </c>
      <c r="I25" s="3">
        <f t="shared" si="1"/>
        <v>173.660022</v>
      </c>
      <c r="J25" s="3">
        <f>+J24+((F25-J24)* $J$4)</f>
        <v>173.53341043126872</v>
      </c>
      <c r="K25" s="2">
        <f>SUMPRODUCT(F21:F25,$A$6:$A$10)/$K$4</f>
        <v>174.92104999999998</v>
      </c>
      <c r="M25" s="3">
        <f>AVERAGE(F6:F25)</f>
        <v>163.33854520000003</v>
      </c>
      <c r="N25" s="3">
        <f>+N24+((F25-N24)* $J$4)</f>
        <v>173.53061087547516</v>
      </c>
      <c r="O25" s="2">
        <f>SUMPRODUCT(F6:F25,$A$6:$A$25)/$O$4</f>
        <v>165.89974560000002</v>
      </c>
    </row>
    <row r="26" spans="1:15" x14ac:dyDescent="0.2">
      <c r="A26">
        <f t="shared" si="0"/>
        <v>21</v>
      </c>
      <c r="B26" s="1">
        <v>44650</v>
      </c>
      <c r="C26" s="3">
        <v>177.47491746891589</v>
      </c>
      <c r="D26" s="3">
        <v>178.52853300745619</v>
      </c>
      <c r="E26" s="3">
        <v>175.6360507276647</v>
      </c>
      <c r="F26" s="3">
        <v>176.69961499999999</v>
      </c>
      <c r="G26" s="12">
        <v>92075436.844890893</v>
      </c>
      <c r="I26" s="3">
        <f t="shared" ref="I26:I89" si="2">AVERAGE(F22:F26)</f>
        <v>175.16291799999999</v>
      </c>
      <c r="J26" s="3">
        <f>+J25+((F26-J25)* $J$4)</f>
        <v>174.58881195417914</v>
      </c>
      <c r="K26" s="2">
        <f>SUMPRODUCT(F22:F26,$A$6:$A$10)/$K$4</f>
        <v>175.93424766666666</v>
      </c>
      <c r="M26" s="3">
        <f t="shared" ref="M26:M89" si="3">AVERAGE(F7:F26)</f>
        <v>163.89567105000003</v>
      </c>
      <c r="N26" s="3">
        <f>+N25+((F26-N25)* $J$4)</f>
        <v>174.58694558365011</v>
      </c>
      <c r="O26" s="2">
        <f>SUMPRODUCT(F7:F26,$A$6:$A$25)/$O$4</f>
        <v>167.1722284380952</v>
      </c>
    </row>
    <row r="27" spans="1:15" x14ac:dyDescent="0.2">
      <c r="A27">
        <f t="shared" si="0"/>
        <v>22</v>
      </c>
      <c r="B27" s="1">
        <v>44651</v>
      </c>
      <c r="C27" s="3">
        <v>176.76918656775817</v>
      </c>
      <c r="D27" s="3">
        <v>176.95804552249766</v>
      </c>
      <c r="E27" s="3">
        <v>173.34989749326076</v>
      </c>
      <c r="F27" s="3">
        <v>173.55864</v>
      </c>
      <c r="G27" s="12">
        <v>102428819.99039677</v>
      </c>
      <c r="I27" s="3">
        <f t="shared" si="2"/>
        <v>175.27026979999999</v>
      </c>
      <c r="J27" s="3">
        <f>+J26+((F27-J26)* $J$4)</f>
        <v>174.2454213027861</v>
      </c>
      <c r="K27" s="2">
        <f>SUMPRODUCT(F23:F27,$A$6:$A$10)/$K$4</f>
        <v>175.39948833333335</v>
      </c>
      <c r="M27" s="3">
        <f t="shared" si="3"/>
        <v>164.31214905000004</v>
      </c>
      <c r="N27" s="3">
        <f>+N26+((F27-N26)* $J$4)</f>
        <v>174.24417705576673</v>
      </c>
      <c r="O27" s="2">
        <f>SUMPRODUCT(F8:F27,$A$6:$A$25)/$O$4</f>
        <v>168.09251119523813</v>
      </c>
    </row>
    <row r="28" spans="1:15" x14ac:dyDescent="0.2">
      <c r="A28">
        <f t="shared" si="0"/>
        <v>23</v>
      </c>
      <c r="B28" s="1">
        <v>44652</v>
      </c>
      <c r="C28" s="3">
        <v>172.98212393903856</v>
      </c>
      <c r="D28" s="3">
        <v>173.82701185540824</v>
      </c>
      <c r="E28" s="3">
        <v>170.90471129659971</v>
      </c>
      <c r="F28" s="3">
        <v>173.260437</v>
      </c>
      <c r="G28" s="12">
        <v>78277120.12433216</v>
      </c>
      <c r="I28" s="3">
        <f t="shared" si="2"/>
        <v>175.1887634</v>
      </c>
      <c r="J28" s="3">
        <f>+J27+((F28-J27)* $J$4)</f>
        <v>173.9170932018574</v>
      </c>
      <c r="K28" s="2">
        <f>SUMPRODUCT(F24:F28,$A$6:$A$10)/$K$4</f>
        <v>174.72954406666665</v>
      </c>
      <c r="M28" s="3">
        <f t="shared" si="3"/>
        <v>164.86579515000003</v>
      </c>
      <c r="N28" s="3">
        <f>+N27+((F28-N27)* $J$4)</f>
        <v>173.91626370384449</v>
      </c>
      <c r="O28" s="2">
        <f>SUMPRODUCT(F9:F28,$A$6:$A$25)/$O$4</f>
        <v>168.94472909523807</v>
      </c>
    </row>
    <row r="29" spans="1:15" x14ac:dyDescent="0.2">
      <c r="A29">
        <f t="shared" si="0"/>
        <v>24</v>
      </c>
      <c r="B29" s="1">
        <v>44655</v>
      </c>
      <c r="C29" s="3">
        <v>173.51887721038577</v>
      </c>
      <c r="D29" s="3">
        <v>177.41527191939758</v>
      </c>
      <c r="E29" s="3">
        <v>173.38965500309251</v>
      </c>
      <c r="F29" s="3">
        <v>177.36556999999999</v>
      </c>
      <c r="G29" s="12">
        <v>76007964.587379918</v>
      </c>
      <c r="I29" s="3">
        <f t="shared" si="2"/>
        <v>175.75334159999997</v>
      </c>
      <c r="J29" s="3">
        <f>+J28+((F29-J28)* $J$4)</f>
        <v>175.06658546790493</v>
      </c>
      <c r="K29" s="2">
        <f>SUMPRODUCT(F25:F29,$A$6:$A$10)/$K$4</f>
        <v>175.45514626666665</v>
      </c>
      <c r="M29" s="3">
        <f t="shared" si="3"/>
        <v>165.81703185000001</v>
      </c>
      <c r="N29" s="3">
        <f>+N28+((F29-N28)* $J$4)</f>
        <v>175.06603246922967</v>
      </c>
      <c r="O29" s="2">
        <f>SUMPRODUCT(F10:F29,$A$6:$A$25)/$O$4</f>
        <v>170.13518384285717</v>
      </c>
    </row>
    <row r="30" spans="1:15" x14ac:dyDescent="0.2">
      <c r="A30">
        <f t="shared" si="0"/>
        <v>25</v>
      </c>
      <c r="B30" s="1">
        <v>44656</v>
      </c>
      <c r="C30" s="3">
        <v>176.43123016601427</v>
      </c>
      <c r="D30" s="3">
        <v>177.22641615714952</v>
      </c>
      <c r="E30" s="3">
        <v>173.36977359264085</v>
      </c>
      <c r="F30" s="3">
        <v>174.00592</v>
      </c>
      <c r="G30" s="12">
        <v>72959830.255773231</v>
      </c>
      <c r="I30" s="3">
        <f t="shared" si="2"/>
        <v>174.97803640000001</v>
      </c>
      <c r="J30" s="3">
        <f>+J29+((F30-J29)* $J$4)</f>
        <v>174.71303031193662</v>
      </c>
      <c r="K30" s="2">
        <f>SUMPRODUCT(F26:F30,$A$6:$A$10)/$K$4</f>
        <v>174.8726724</v>
      </c>
      <c r="M30" s="3">
        <f t="shared" si="3"/>
        <v>166.69272764999999</v>
      </c>
      <c r="N30" s="3">
        <f>+N29+((F30-N29)* $J$4)</f>
        <v>174.71266164615312</v>
      </c>
      <c r="O30" s="2">
        <f>SUMPRODUCT(F11:F30,$A$6:$A$25)/$O$4</f>
        <v>170.91507795238095</v>
      </c>
    </row>
    <row r="31" spans="1:15" x14ac:dyDescent="0.2">
      <c r="A31">
        <f t="shared" si="0"/>
        <v>26</v>
      </c>
      <c r="B31" s="1">
        <v>44657</v>
      </c>
      <c r="C31" s="3">
        <v>171.32218777251356</v>
      </c>
      <c r="D31" s="3">
        <v>172.58454483040103</v>
      </c>
      <c r="E31" s="3">
        <v>169.10561901394206</v>
      </c>
      <c r="F31" s="3">
        <v>170.79537999999999</v>
      </c>
      <c r="G31" s="12">
        <v>88522559.572245121</v>
      </c>
      <c r="I31" s="3">
        <f t="shared" si="2"/>
        <v>173.79718940000004</v>
      </c>
      <c r="J31" s="3">
        <f>+J30+((F31-J30)* $J$4)</f>
        <v>173.4071468746244</v>
      </c>
      <c r="K31" s="2">
        <f>SUMPRODUCT(F27:F31,$A$6:$A$10)/$K$4</f>
        <v>173.47845360000002</v>
      </c>
      <c r="M31" s="3">
        <f t="shared" si="3"/>
        <v>167.1340538</v>
      </c>
      <c r="N31" s="3">
        <f>+N30+((F31-N30)* $J$4)</f>
        <v>173.40690109743542</v>
      </c>
      <c r="O31" s="2">
        <f>SUMPRODUCT(F12:F31,$A$6:$A$25)/$O$4</f>
        <v>171.30580674761902</v>
      </c>
    </row>
    <row r="32" spans="1:15" x14ac:dyDescent="0.2">
      <c r="A32">
        <f t="shared" si="0"/>
        <v>27</v>
      </c>
      <c r="B32" s="1">
        <v>44658</v>
      </c>
      <c r="C32" s="3">
        <v>170.12942170967517</v>
      </c>
      <c r="D32" s="3">
        <v>172.31617216904667</v>
      </c>
      <c r="E32" s="3">
        <v>168.82731142121767</v>
      </c>
      <c r="F32" s="3">
        <v>171.10351600000001</v>
      </c>
      <c r="G32" s="12">
        <v>77127489.66011788</v>
      </c>
      <c r="I32" s="3">
        <f t="shared" si="2"/>
        <v>173.30616459999999</v>
      </c>
      <c r="J32" s="3">
        <f>+J31+((F32-J31)* $J$4)</f>
        <v>172.63926991641628</v>
      </c>
      <c r="K32" s="2">
        <f>SUMPRODUCT(F28:F32,$A$6:$A$10)/$K$4</f>
        <v>172.58056246666669</v>
      </c>
      <c r="M32" s="3">
        <f t="shared" si="3"/>
        <v>167.81095429999999</v>
      </c>
      <c r="N32" s="3">
        <f>+N31+((F32-N31)* $J$4)</f>
        <v>172.63910606495696</v>
      </c>
      <c r="O32" s="2">
        <f>SUMPRODUCT(F13:F32,$A$6:$A$25)/$O$4</f>
        <v>171.68385076666667</v>
      </c>
    </row>
    <row r="33" spans="1:15" x14ac:dyDescent="0.2">
      <c r="A33">
        <f t="shared" si="0"/>
        <v>28</v>
      </c>
      <c r="B33" s="1">
        <v>44659</v>
      </c>
      <c r="C33" s="3">
        <v>170.74566907329552</v>
      </c>
      <c r="D33" s="3">
        <v>170.74566907329552</v>
      </c>
      <c r="E33" s="3">
        <v>168.18120190444634</v>
      </c>
      <c r="F33" s="3">
        <v>169.065842</v>
      </c>
      <c r="G33" s="12">
        <v>76114419.945491672</v>
      </c>
      <c r="I33" s="3">
        <f t="shared" si="2"/>
        <v>172.46724560000001</v>
      </c>
      <c r="J33" s="3">
        <f>+J32+((F33-J32)* $J$4)</f>
        <v>171.44812727761087</v>
      </c>
      <c r="K33" s="2">
        <f>SUMPRODUCT(F29:F33,$A$6:$A$10)/$K$4</f>
        <v>171.1671216</v>
      </c>
      <c r="M33" s="3">
        <f t="shared" si="3"/>
        <v>168.57432940000004</v>
      </c>
      <c r="N33" s="3">
        <f>+N32+((F33-N32)* $J$4)</f>
        <v>171.44801804330464</v>
      </c>
      <c r="O33" s="2">
        <f>SUMPRODUCT(F14:F33,$A$6:$A$25)/$O$4</f>
        <v>171.80336388095239</v>
      </c>
    </row>
    <row r="34" spans="1:15" x14ac:dyDescent="0.2">
      <c r="A34">
        <f t="shared" si="0"/>
        <v>29</v>
      </c>
      <c r="B34" s="1">
        <v>44662</v>
      </c>
      <c r="C34" s="3">
        <v>167.69415188261704</v>
      </c>
      <c r="D34" s="3">
        <v>168.01221711184334</v>
      </c>
      <c r="E34" s="3">
        <v>164.50347332730016</v>
      </c>
      <c r="F34" s="3">
        <v>164.75196800000001</v>
      </c>
      <c r="G34" s="12">
        <v>71811680.28057678</v>
      </c>
      <c r="I34" s="3">
        <f t="shared" si="2"/>
        <v>169.94452519999999</v>
      </c>
      <c r="J34" s="3">
        <f>+J33+((F34-J33)* $J$4)</f>
        <v>169.21607418507392</v>
      </c>
      <c r="K34" s="2">
        <f>SUMPRODUCT(F30:F34,$A$6:$A$10)/$K$4</f>
        <v>168.5953624</v>
      </c>
      <c r="M34" s="3">
        <f t="shared" si="3"/>
        <v>169.32627410000001</v>
      </c>
      <c r="N34" s="3">
        <f>+N33+((F34-N33)* $J$4)</f>
        <v>169.21600136220309</v>
      </c>
      <c r="O34" s="2">
        <f>SUMPRODUCT(F15:F34,$A$6:$A$25)/$O$4</f>
        <v>171.43932946190478</v>
      </c>
    </row>
    <row r="35" spans="1:15" x14ac:dyDescent="0.2">
      <c r="A35">
        <f t="shared" si="0"/>
        <v>30</v>
      </c>
      <c r="B35" s="1">
        <v>44663</v>
      </c>
      <c r="C35" s="3">
        <v>167.00831435171582</v>
      </c>
      <c r="D35" s="3">
        <v>168.84716610222432</v>
      </c>
      <c r="E35" s="3">
        <v>165.63661870024481</v>
      </c>
      <c r="F35" s="3">
        <v>166.65048200000001</v>
      </c>
      <c r="G35" s="12">
        <v>78787924.792286187</v>
      </c>
      <c r="I35" s="3">
        <f t="shared" si="2"/>
        <v>168.47343760000001</v>
      </c>
      <c r="J35" s="3">
        <f>+J34+((F35-J34)* $J$4)</f>
        <v>168.36087679004928</v>
      </c>
      <c r="K35" s="2">
        <f>SUMPRODUCT(F31:F35,$A$6:$A$10)/$K$4</f>
        <v>167.49734799999999</v>
      </c>
      <c r="M35" s="3">
        <f t="shared" si="3"/>
        <v>169.95098950000002</v>
      </c>
      <c r="N35" s="3">
        <f>+N34+((F35-N34)* $J$4)</f>
        <v>168.36082824146874</v>
      </c>
      <c r="O35" s="2">
        <f>SUMPRODUCT(F16:F35,$A$6:$A$25)/$O$4</f>
        <v>171.18449211904766</v>
      </c>
    </row>
    <row r="36" spans="1:15" x14ac:dyDescent="0.2">
      <c r="A36">
        <f t="shared" si="0"/>
        <v>31</v>
      </c>
      <c r="B36" s="1">
        <v>44664</v>
      </c>
      <c r="C36" s="3">
        <v>166.38209112733912</v>
      </c>
      <c r="D36" s="3">
        <v>170.0101073645711</v>
      </c>
      <c r="E36" s="3">
        <v>165.76582931238747</v>
      </c>
      <c r="F36" s="3">
        <v>169.37396200000001</v>
      </c>
      <c r="G36" s="12">
        <v>70193681.374670714</v>
      </c>
      <c r="I36" s="3">
        <f t="shared" si="2"/>
        <v>168.189154</v>
      </c>
      <c r="J36" s="3">
        <f>+J35+((F36-J35)* $J$4)</f>
        <v>168.69857186003284</v>
      </c>
      <c r="K36" s="2">
        <f>SUMPRODUCT(F32:F36,$A$6:$A$10)/$K$4</f>
        <v>167.7975228</v>
      </c>
      <c r="M36" s="3">
        <f t="shared" si="3"/>
        <v>170.48823315000001</v>
      </c>
      <c r="N36" s="3">
        <f>+N35+((F36-N35)* $J$4)</f>
        <v>168.69853949431248</v>
      </c>
      <c r="O36" s="2">
        <f>SUMPRODUCT(F17:F36,$A$6:$A$25)/$O$4</f>
        <v>171.1295371190476</v>
      </c>
    </row>
    <row r="37" spans="1:15" x14ac:dyDescent="0.2">
      <c r="A37">
        <f t="shared" si="0"/>
        <v>32</v>
      </c>
      <c r="B37" s="1">
        <v>44665</v>
      </c>
      <c r="C37" s="3">
        <v>169.59266315660275</v>
      </c>
      <c r="D37" s="3">
        <v>170.23875834249094</v>
      </c>
      <c r="E37" s="3">
        <v>164.04625929227745</v>
      </c>
      <c r="F37" s="3">
        <v>164.29475400000001</v>
      </c>
      <c r="G37" s="12">
        <v>74875828.943665087</v>
      </c>
      <c r="I37" s="3">
        <f t="shared" si="2"/>
        <v>166.8274016</v>
      </c>
      <c r="J37" s="3">
        <f>+J36+((F37-J36)* $J$4)</f>
        <v>167.23063257335522</v>
      </c>
      <c r="K37" s="2">
        <f>SUMPRODUCT(F33:F37,$A$6:$A$10)/$K$4</f>
        <v>166.49938946666668</v>
      </c>
      <c r="M37" s="3">
        <f t="shared" si="3"/>
        <v>170.72032770000001</v>
      </c>
      <c r="N37" s="3">
        <f>+N36+((F37-N36)* $J$4)</f>
        <v>167.23061099620833</v>
      </c>
      <c r="O37" s="2">
        <f>SUMPRODUCT(F18:F37,$A$6:$A$25)/$O$4</f>
        <v>170.53968196190476</v>
      </c>
    </row>
    <row r="38" spans="1:15" x14ac:dyDescent="0.2">
      <c r="A38">
        <f t="shared" si="0"/>
        <v>33</v>
      </c>
      <c r="B38" s="1">
        <v>44669</v>
      </c>
      <c r="C38" s="3">
        <v>162.93301137479085</v>
      </c>
      <c r="D38" s="3">
        <v>165.59688264904827</v>
      </c>
      <c r="E38" s="3">
        <v>162.58512772252243</v>
      </c>
      <c r="F38" s="3">
        <v>164.07609600000001</v>
      </c>
      <c r="G38" s="12">
        <v>68608296.858522579</v>
      </c>
      <c r="I38" s="3">
        <f t="shared" si="2"/>
        <v>165.82945240000001</v>
      </c>
      <c r="J38" s="3">
        <f>+J37+((F38-J37)* $J$4)</f>
        <v>166.17912038223682</v>
      </c>
      <c r="K38" s="2">
        <f>SUMPRODUCT(F34:F38,$A$6:$A$10)/$K$4</f>
        <v>165.58228760000003</v>
      </c>
      <c r="M38" s="3">
        <f t="shared" si="3"/>
        <v>170.77450025000002</v>
      </c>
      <c r="N38" s="3">
        <f>+N37+((F38-N37)* $J$4)</f>
        <v>166.17910599747222</v>
      </c>
      <c r="O38" s="2">
        <f>SUMPRODUCT(F19:F38,$A$6:$A$25)/$O$4</f>
        <v>169.90689799047621</v>
      </c>
    </row>
    <row r="39" spans="1:15" x14ac:dyDescent="0.2">
      <c r="A39">
        <f t="shared" si="0"/>
        <v>34</v>
      </c>
      <c r="B39" s="1">
        <v>44670</v>
      </c>
      <c r="C39" s="3">
        <v>164.02639919896433</v>
      </c>
      <c r="D39" s="3">
        <v>166.80954305245919</v>
      </c>
      <c r="E39" s="3">
        <v>162.92308263916803</v>
      </c>
      <c r="F39" s="3">
        <v>166.39205899999999</v>
      </c>
      <c r="G39" s="12">
        <v>67316027.056155086</v>
      </c>
      <c r="I39" s="3">
        <f t="shared" si="2"/>
        <v>166.15747060000001</v>
      </c>
      <c r="J39" s="3">
        <f>+J38+((F39-J38)* $J$4)</f>
        <v>166.2500999214912</v>
      </c>
      <c r="K39" s="2">
        <f>SUMPRODUCT(F35:F39,$A$6:$A$10)/$K$4</f>
        <v>165.76982313333335</v>
      </c>
      <c r="M39" s="3">
        <f t="shared" si="3"/>
        <v>170.87489239999999</v>
      </c>
      <c r="N39" s="3">
        <f>+N38+((F39-N38)* $J$4)</f>
        <v>166.25009033164815</v>
      </c>
      <c r="O39" s="2">
        <f>SUMPRODUCT(F20:F39,$A$6:$A$25)/$O$4</f>
        <v>169.48952263333337</v>
      </c>
    </row>
    <row r="40" spans="1:15" x14ac:dyDescent="0.2">
      <c r="A40">
        <f t="shared" si="0"/>
        <v>35</v>
      </c>
      <c r="B40" s="1">
        <v>44671</v>
      </c>
      <c r="C40" s="3">
        <v>167.74385454487879</v>
      </c>
      <c r="D40" s="3">
        <v>167.86314193869467</v>
      </c>
      <c r="E40" s="3">
        <v>165.0998819143571</v>
      </c>
      <c r="F40" s="3">
        <v>166.22306800000001</v>
      </c>
      <c r="G40" s="12">
        <v>67520779.971951932</v>
      </c>
      <c r="I40" s="3">
        <f t="shared" si="2"/>
        <v>166.07198780000002</v>
      </c>
      <c r="J40" s="3">
        <f>+J39+((F40-J39)* $J$4)</f>
        <v>166.24108928099415</v>
      </c>
      <c r="K40" s="2">
        <f>SUMPRODUCT(F36:F40,$A$6:$A$10)/$K$4</f>
        <v>165.79168893333335</v>
      </c>
      <c r="M40" s="3">
        <f t="shared" si="3"/>
        <v>170.79587095000002</v>
      </c>
      <c r="N40" s="3">
        <f>+N39+((F40-N39)* $J$4)</f>
        <v>166.24108288776543</v>
      </c>
      <c r="O40" s="2">
        <f>SUMPRODUCT(F21:F40,$A$6:$A$25)/$O$4</f>
        <v>169.04649173809526</v>
      </c>
    </row>
    <row r="41" spans="1:15" x14ac:dyDescent="0.2">
      <c r="A41">
        <f t="shared" si="0"/>
        <v>36</v>
      </c>
      <c r="B41" s="1">
        <v>44672</v>
      </c>
      <c r="C41" s="3">
        <v>167.89296622213524</v>
      </c>
      <c r="D41" s="3">
        <v>170.49718575691878</v>
      </c>
      <c r="E41" s="3">
        <v>164.91102976639749</v>
      </c>
      <c r="F41" s="3">
        <v>165.41795300000001</v>
      </c>
      <c r="G41" s="12">
        <v>86702585.591266513</v>
      </c>
      <c r="I41" s="3">
        <f t="shared" si="2"/>
        <v>165.28078600000001</v>
      </c>
      <c r="J41" s="3">
        <f>+J40+((F41-J40)* $J$4)</f>
        <v>165.96671052066276</v>
      </c>
      <c r="K41" s="2">
        <f>SUMPRODUCT(F37:F41,$A$6:$A$10)/$K$4</f>
        <v>165.57367733333334</v>
      </c>
      <c r="M41" s="3">
        <f t="shared" si="3"/>
        <v>170.60751184999998</v>
      </c>
      <c r="N41" s="3">
        <f>+N40+((F41-N40)* $J$4)</f>
        <v>165.9667062585103</v>
      </c>
      <c r="O41" s="2">
        <f>SUMPRODUCT(F22:F41,$A$6:$A$25)/$O$4</f>
        <v>168.53430907619048</v>
      </c>
    </row>
    <row r="42" spans="1:15" x14ac:dyDescent="0.2">
      <c r="A42">
        <f t="shared" si="0"/>
        <v>37</v>
      </c>
      <c r="B42" s="1">
        <v>44673</v>
      </c>
      <c r="C42" s="3">
        <v>165.45772099557959</v>
      </c>
      <c r="D42" s="3">
        <v>166.85921920115828</v>
      </c>
      <c r="E42" s="3">
        <v>160.52757910064312</v>
      </c>
      <c r="F42" s="3">
        <v>160.81582599999999</v>
      </c>
      <c r="G42" s="12">
        <v>84371307.617662102</v>
      </c>
      <c r="I42" s="3">
        <f t="shared" si="2"/>
        <v>164.58500040000001</v>
      </c>
      <c r="J42" s="3">
        <f>+J41+((F42-J41)* $J$4)</f>
        <v>164.24974901377516</v>
      </c>
      <c r="K42" s="2">
        <f>SUMPRODUCT(F38:F42,$A$6:$A$10)/$K$4</f>
        <v>164.08535733333335</v>
      </c>
      <c r="M42" s="3">
        <f t="shared" si="3"/>
        <v>169.99720910000002</v>
      </c>
      <c r="N42" s="3">
        <f>+N41+((F42-N41)* $J$4)</f>
        <v>164.2497461723402</v>
      </c>
      <c r="O42" s="2">
        <f>SUMPRODUCT(F23:F42,$A$6:$A$25)/$O$4</f>
        <v>167.60176756666667</v>
      </c>
    </row>
    <row r="43" spans="1:15" x14ac:dyDescent="0.2">
      <c r="A43">
        <f t="shared" si="0"/>
        <v>38</v>
      </c>
      <c r="B43" s="1">
        <v>44676</v>
      </c>
      <c r="C43" s="3">
        <v>160.14986431725376</v>
      </c>
      <c r="D43" s="3">
        <v>162.18752390320375</v>
      </c>
      <c r="E43" s="3">
        <v>157.50589255393834</v>
      </c>
      <c r="F43" s="3">
        <v>161.89927700000001</v>
      </c>
      <c r="G43" s="12">
        <v>95468088.415473714</v>
      </c>
      <c r="I43" s="3">
        <f t="shared" si="2"/>
        <v>164.14963660000001</v>
      </c>
      <c r="J43" s="3">
        <f>+J42+((F43-J42)* $J$4)</f>
        <v>163.46625834251677</v>
      </c>
      <c r="K43" s="2">
        <f>SUMPRODUCT(F39:F43,$A$6:$A$10)/$K$4</f>
        <v>163.19011620000001</v>
      </c>
      <c r="M43" s="3">
        <f t="shared" si="3"/>
        <v>169.40877449999999</v>
      </c>
      <c r="N43" s="3">
        <f>+N42+((F43-N42)* $J$4)</f>
        <v>163.4662564482268</v>
      </c>
      <c r="O43" s="2">
        <f>SUMPRODUCT(F24:F43,$A$6:$A$25)/$O$4</f>
        <v>166.83053593809521</v>
      </c>
    </row>
    <row r="44" spans="1:15" x14ac:dyDescent="0.2">
      <c r="A44">
        <f t="shared" si="0"/>
        <v>39</v>
      </c>
      <c r="B44" s="1">
        <v>44677</v>
      </c>
      <c r="C44" s="3">
        <v>161.27306255376794</v>
      </c>
      <c r="D44" s="3">
        <v>161.36251667110287</v>
      </c>
      <c r="E44" s="3">
        <v>155.77636070693111</v>
      </c>
      <c r="F44" s="3">
        <v>155.85588100000001</v>
      </c>
      <c r="G44" s="12">
        <v>95047434.916434288</v>
      </c>
      <c r="I44" s="3">
        <f t="shared" si="2"/>
        <v>162.04240100000001</v>
      </c>
      <c r="J44" s="3">
        <f>+J43+((F44-J43)* $J$4)</f>
        <v>160.92946589501119</v>
      </c>
      <c r="K44" s="2">
        <f>SUMPRODUCT(F40:F44,$A$6:$A$10)/$K$4</f>
        <v>160.42553099999998</v>
      </c>
      <c r="M44" s="3">
        <f t="shared" si="3"/>
        <v>168.4744346</v>
      </c>
      <c r="N44" s="3">
        <f>+N43+((F44-N43)* $J$4)</f>
        <v>160.92946463215119</v>
      </c>
      <c r="O44" s="2">
        <f>SUMPRODUCT(F25:F44,$A$6:$A$25)/$O$4</f>
        <v>165.53978417619047</v>
      </c>
    </row>
    <row r="45" spans="1:15" x14ac:dyDescent="0.2">
      <c r="A45">
        <f t="shared" si="0"/>
        <v>40</v>
      </c>
      <c r="B45" s="1">
        <v>44678</v>
      </c>
      <c r="C45" s="3">
        <v>154.9712290508426</v>
      </c>
      <c r="D45" s="3">
        <v>158.8278556213464</v>
      </c>
      <c r="E45" s="3">
        <v>154.444421313568</v>
      </c>
      <c r="F45" s="3">
        <v>155.62725800000001</v>
      </c>
      <c r="G45" s="12">
        <v>87532948.419077486</v>
      </c>
      <c r="I45" s="3">
        <f t="shared" si="2"/>
        <v>159.92323900000002</v>
      </c>
      <c r="J45" s="3">
        <f>+J44+((F45-J44)* $J$4)</f>
        <v>159.1620632633408</v>
      </c>
      <c r="K45" s="2">
        <f>SUMPRODUCT(F41:F45,$A$6:$A$10)/$K$4</f>
        <v>158.28715000000003</v>
      </c>
      <c r="M45" s="3">
        <f t="shared" si="3"/>
        <v>167.36167520000001</v>
      </c>
      <c r="N45" s="3">
        <f>+N44+((F45-N44)* $J$4)</f>
        <v>159.16206242143414</v>
      </c>
      <c r="O45" s="2">
        <f>SUMPRODUCT(F26:F45,$A$6:$A$25)/$O$4</f>
        <v>164.31624354761908</v>
      </c>
    </row>
    <row r="46" spans="1:15" x14ac:dyDescent="0.2">
      <c r="A46">
        <f t="shared" si="0"/>
        <v>41</v>
      </c>
      <c r="B46" s="1">
        <v>44679</v>
      </c>
      <c r="C46" s="3">
        <v>158.29111237955948</v>
      </c>
      <c r="D46" s="3">
        <v>163.52938425023282</v>
      </c>
      <c r="E46" s="3">
        <v>157.97303222885779</v>
      </c>
      <c r="F46" s="3">
        <v>162.65467799999999</v>
      </c>
      <c r="G46" s="12">
        <v>129432729.18371505</v>
      </c>
      <c r="I46" s="3">
        <f t="shared" si="2"/>
        <v>159.37058400000001</v>
      </c>
      <c r="J46" s="3">
        <f>+J45+((F46-J45)* $J$4)</f>
        <v>160.32626817556053</v>
      </c>
      <c r="K46" s="2">
        <f>SUMPRODUCT(F42:F46,$A$6:$A$10)/$K$4</f>
        <v>159.19762966666667</v>
      </c>
      <c r="M46" s="3">
        <f t="shared" si="3"/>
        <v>166.65942835000004</v>
      </c>
      <c r="N46" s="3">
        <f>+N45+((F46-N45)* $J$4)</f>
        <v>160.32626761428943</v>
      </c>
      <c r="O46" s="2">
        <f>SUMPRODUCT(F27:F46,$A$6:$A$25)/$O$4</f>
        <v>163.86795810000001</v>
      </c>
    </row>
    <row r="47" spans="1:15" x14ac:dyDescent="0.2">
      <c r="A47">
        <f t="shared" si="0"/>
        <v>42</v>
      </c>
      <c r="B47" s="1">
        <v>44680</v>
      </c>
      <c r="C47" s="3">
        <v>160.86551797773635</v>
      </c>
      <c r="D47" s="3">
        <v>165.19926635010063</v>
      </c>
      <c r="E47" s="3">
        <v>156.30315946126839</v>
      </c>
      <c r="F47" s="3">
        <v>156.70074500000001</v>
      </c>
      <c r="G47" s="12">
        <v>130954315.62123626</v>
      </c>
      <c r="I47" s="3">
        <f t="shared" si="2"/>
        <v>158.5475678</v>
      </c>
      <c r="J47" s="3">
        <f>+J46+((F47-J46)* $J$4)</f>
        <v>159.11776045037368</v>
      </c>
      <c r="K47" s="2">
        <f>SUMPRODUCT(F43:F47,$A$6:$A$10)/$K$4</f>
        <v>158.30768333333333</v>
      </c>
      <c r="M47" s="3">
        <f t="shared" si="3"/>
        <v>165.81653360000001</v>
      </c>
      <c r="N47" s="3">
        <f>+N46+((F47-N46)* $J$4)</f>
        <v>159.11776007619295</v>
      </c>
      <c r="O47" s="2">
        <f>SUMPRODUCT(F28:F47,$A$6:$A$25)/$O$4</f>
        <v>162.91951206666664</v>
      </c>
    </row>
    <row r="48" spans="1:15" x14ac:dyDescent="0.2">
      <c r="A48">
        <f t="shared" si="0"/>
        <v>43</v>
      </c>
      <c r="B48" s="1">
        <v>44683</v>
      </c>
      <c r="C48" s="3">
        <v>155.76640763615671</v>
      </c>
      <c r="D48" s="3">
        <v>157.27724431282456</v>
      </c>
      <c r="E48" s="3">
        <v>152.34711795692391</v>
      </c>
      <c r="F48" s="3">
        <v>157.008881</v>
      </c>
      <c r="G48" s="12">
        <v>122314346.02379639</v>
      </c>
      <c r="I48" s="3">
        <f t="shared" si="2"/>
        <v>157.5694886</v>
      </c>
      <c r="J48" s="3">
        <f>+J47+((F48-J47)* $J$4)</f>
        <v>158.41480063358244</v>
      </c>
      <c r="K48" s="2">
        <f>SUMPRODUCT(F44:F48,$A$6:$A$10)/$K$4</f>
        <v>157.79478773333332</v>
      </c>
      <c r="M48" s="3">
        <f t="shared" si="3"/>
        <v>165.0039558</v>
      </c>
      <c r="N48" s="3">
        <f>+N47+((F48-N47)* $J$4)</f>
        <v>158.41480038412863</v>
      </c>
      <c r="O48" s="2">
        <f>SUMPRODUCT(F29:F48,$A$6:$A$25)/$O$4</f>
        <v>162.08068800952381</v>
      </c>
    </row>
    <row r="49" spans="1:15" x14ac:dyDescent="0.2">
      <c r="A49">
        <f t="shared" si="0"/>
        <v>44</v>
      </c>
      <c r="B49" s="1">
        <v>44684</v>
      </c>
      <c r="C49" s="3">
        <v>157.19775112504723</v>
      </c>
      <c r="D49" s="3">
        <v>159.74234993452228</v>
      </c>
      <c r="E49" s="3">
        <v>155.37878272857628</v>
      </c>
      <c r="F49" s="3">
        <v>158.519745</v>
      </c>
      <c r="G49" s="12">
        <v>88430820.461912349</v>
      </c>
      <c r="I49" s="3">
        <f t="shared" si="2"/>
        <v>158.1022614</v>
      </c>
      <c r="J49" s="3">
        <f>+J48+((F49-J48)* $J$4)</f>
        <v>158.44978208905496</v>
      </c>
      <c r="K49" s="2">
        <f>SUMPRODUCT(F45:F49,$A$6:$A$10)/$K$4</f>
        <v>158.11153986666667</v>
      </c>
      <c r="M49" s="3">
        <f t="shared" si="3"/>
        <v>164.06166454999999</v>
      </c>
      <c r="N49" s="3">
        <f>+N48+((F49-N48)* $J$4)</f>
        <v>158.44978192275241</v>
      </c>
      <c r="O49" s="2">
        <f>SUMPRODUCT(F30:F49,$A$6:$A$25)/$O$4</f>
        <v>161.46314412380954</v>
      </c>
    </row>
    <row r="50" spans="1:15" x14ac:dyDescent="0.2">
      <c r="A50">
        <f t="shared" si="0"/>
        <v>45</v>
      </c>
      <c r="B50" s="1">
        <v>44685</v>
      </c>
      <c r="C50" s="3">
        <v>158.70858401382336</v>
      </c>
      <c r="D50" s="3">
        <v>165.47757727025822</v>
      </c>
      <c r="E50" s="3">
        <v>158.30104974698244</v>
      </c>
      <c r="F50" s="3">
        <v>165.020355</v>
      </c>
      <c r="G50" s="12">
        <v>107604659.8641059</v>
      </c>
      <c r="I50" s="3">
        <f t="shared" si="2"/>
        <v>159.98088079999999</v>
      </c>
      <c r="J50" s="3">
        <f>+J49+((F50-J49)* $J$4)</f>
        <v>160.63997305936996</v>
      </c>
      <c r="K50" s="2">
        <f>SUMPRODUCT(F46:F50,$A$6:$A$10)/$K$4</f>
        <v>160.41757106666668</v>
      </c>
      <c r="M50" s="3">
        <f t="shared" si="3"/>
        <v>163.61238630000003</v>
      </c>
      <c r="N50" s="3">
        <f>+N49+((F50-N49)* $J$4)</f>
        <v>160.63997294850159</v>
      </c>
      <c r="O50" s="2">
        <f>SUMPRODUCT(F31:F50,$A$6:$A$25)/$O$4</f>
        <v>161.55444797619046</v>
      </c>
    </row>
    <row r="51" spans="1:15" x14ac:dyDescent="0.2">
      <c r="A51">
        <f t="shared" si="0"/>
        <v>46</v>
      </c>
      <c r="B51" s="1">
        <v>44686</v>
      </c>
      <c r="C51" s="3">
        <v>162.86343709735692</v>
      </c>
      <c r="D51" s="3">
        <v>163.09204825211415</v>
      </c>
      <c r="E51" s="3">
        <v>154.01701657334783</v>
      </c>
      <c r="F51" s="3">
        <v>155.826065</v>
      </c>
      <c r="G51" s="12">
        <v>129739384.85033463</v>
      </c>
      <c r="I51" s="3">
        <f t="shared" si="2"/>
        <v>158.6151582</v>
      </c>
      <c r="J51" s="3">
        <f>+J50+((F51-J50)* $J$4)</f>
        <v>159.03533703957999</v>
      </c>
      <c r="K51" s="2">
        <f>SUMPRODUCT(F47:F51,$A$6:$A$10)/$K$4</f>
        <v>159.03263246666666</v>
      </c>
      <c r="M51" s="3">
        <f t="shared" si="3"/>
        <v>162.86392055000005</v>
      </c>
      <c r="N51" s="3">
        <f>+N50+((F51-N50)* $J$4)</f>
        <v>159.03533696566774</v>
      </c>
      <c r="O51" s="2">
        <f>SUMPRODUCT(F32:F51,$A$6:$A$25)/$O$4</f>
        <v>160.81289356666667</v>
      </c>
    </row>
    <row r="52" spans="1:15" x14ac:dyDescent="0.2">
      <c r="A52">
        <f t="shared" si="0"/>
        <v>47</v>
      </c>
      <c r="B52" s="1">
        <v>44687</v>
      </c>
      <c r="C52" s="3">
        <v>155.29847118079257</v>
      </c>
      <c r="D52" s="3">
        <v>158.71283474922558</v>
      </c>
      <c r="E52" s="3">
        <v>153.4768153768949</v>
      </c>
      <c r="F52" s="3">
        <v>156.56268299999999</v>
      </c>
      <c r="G52" s="12">
        <v>115594983.81165299</v>
      </c>
      <c r="I52" s="3">
        <f t="shared" si="2"/>
        <v>158.58754579999999</v>
      </c>
      <c r="J52" s="3">
        <f>+J51+((F52-J51)* $J$4)</f>
        <v>158.21111902638665</v>
      </c>
      <c r="K52" s="2">
        <f>SUMPRODUCT(F48:F52,$A$6:$A$10)/$K$4</f>
        <v>158.34847406666668</v>
      </c>
      <c r="M52" s="3">
        <f t="shared" si="3"/>
        <v>162.13687890000003</v>
      </c>
      <c r="N52" s="3">
        <f>+N51+((F52-N51)* $J$4)</f>
        <v>158.21111897711182</v>
      </c>
      <c r="O52" s="2">
        <f>SUMPRODUCT(F33:F52,$A$6:$A$25)/$O$4</f>
        <v>160.2127757047619</v>
      </c>
    </row>
    <row r="53" spans="1:15" x14ac:dyDescent="0.2">
      <c r="A53">
        <f t="shared" si="0"/>
        <v>48</v>
      </c>
      <c r="B53" s="1">
        <v>44690</v>
      </c>
      <c r="C53" s="3">
        <v>154.22339158793491</v>
      </c>
      <c r="D53" s="3">
        <v>155.11929584605792</v>
      </c>
      <c r="E53" s="3">
        <v>150.79909261193356</v>
      </c>
      <c r="F53" s="3">
        <v>151.36648600000001</v>
      </c>
      <c r="G53" s="12">
        <v>130977802.31628966</v>
      </c>
      <c r="I53" s="3">
        <f t="shared" si="2"/>
        <v>157.45906680000002</v>
      </c>
      <c r="J53" s="3">
        <f>+J52+((F53-J52)* $J$4)</f>
        <v>155.92957468425777</v>
      </c>
      <c r="K53" s="2">
        <f>SUMPRODUCT(F49:F53,$A$6:$A$10)/$K$4</f>
        <v>155.94145413333334</v>
      </c>
      <c r="M53" s="3">
        <f t="shared" si="3"/>
        <v>161.25191110000003</v>
      </c>
      <c r="N53" s="3">
        <f>+N52+((F53-N52)* $J$4)</f>
        <v>155.92957465140788</v>
      </c>
      <c r="O53" s="2">
        <f>SUMPRODUCT(F34:F53,$A$6:$A$25)/$O$4</f>
        <v>159.18702400000001</v>
      </c>
    </row>
    <row r="54" spans="1:15" x14ac:dyDescent="0.2">
      <c r="A54">
        <f t="shared" si="0"/>
        <v>49</v>
      </c>
      <c r="B54" s="1">
        <v>44691</v>
      </c>
      <c r="C54" s="3">
        <v>154.81071559792139</v>
      </c>
      <c r="D54" s="3">
        <v>156.02515247409443</v>
      </c>
      <c r="E54" s="3">
        <v>152.23251699964661</v>
      </c>
      <c r="F54" s="3">
        <v>153.80531300000001</v>
      </c>
      <c r="G54" s="12">
        <v>114840540.91955088</v>
      </c>
      <c r="I54" s="3">
        <f t="shared" si="2"/>
        <v>156.5161804</v>
      </c>
      <c r="J54" s="3">
        <f>+J53+((F54-J53)* $J$4)</f>
        <v>155.22148745617184</v>
      </c>
      <c r="K54" s="2">
        <f>SUMPRODUCT(F50:F54,$A$6:$A$10)/$K$4</f>
        <v>154.72353620000001</v>
      </c>
      <c r="M54" s="3">
        <f t="shared" si="3"/>
        <v>160.70457835000002</v>
      </c>
      <c r="N54" s="3">
        <f>+N53+((F54-N53)* $J$4)</f>
        <v>155.22148743427192</v>
      </c>
      <c r="O54" s="2">
        <f>SUMPRODUCT(F35:F54,$A$6:$A$25)/$O$4</f>
        <v>158.47782418095233</v>
      </c>
    </row>
    <row r="55" spans="1:15" x14ac:dyDescent="0.2">
      <c r="A55">
        <f t="shared" si="0"/>
        <v>50</v>
      </c>
      <c r="B55" s="1">
        <v>44692</v>
      </c>
      <c r="C55" s="3">
        <v>152.79992264846416</v>
      </c>
      <c r="D55" s="3">
        <v>154.74102617136148</v>
      </c>
      <c r="E55" s="3">
        <v>145.14499293663008</v>
      </c>
      <c r="F55" s="3">
        <v>145.83184800000001</v>
      </c>
      <c r="G55" s="12">
        <v>142039025.4249174</v>
      </c>
      <c r="I55" s="3">
        <f t="shared" si="2"/>
        <v>152.67847900000001</v>
      </c>
      <c r="J55" s="3">
        <f>+J54+((F55-J54)* $J$4)</f>
        <v>152.09160763744791</v>
      </c>
      <c r="K55" s="2">
        <f>SUMPRODUCT(F51:F55,$A$6:$A$10)/$K$4</f>
        <v>151.16209206666664</v>
      </c>
      <c r="M55" s="3">
        <f t="shared" si="3"/>
        <v>159.66364665</v>
      </c>
      <c r="N55" s="3">
        <f>+N54+((F55-N54)* $J$4)</f>
        <v>152.09160762284796</v>
      </c>
      <c r="O55" s="2">
        <f>SUMPRODUCT(F36:F55,$A$6:$A$25)/$O$4</f>
        <v>157.06137367142861</v>
      </c>
    </row>
    <row r="56" spans="1:15" x14ac:dyDescent="0.2">
      <c r="A56">
        <f t="shared" si="0"/>
        <v>51</v>
      </c>
      <c r="B56" s="1">
        <v>44693</v>
      </c>
      <c r="C56" s="3">
        <v>142.11886922030737</v>
      </c>
      <c r="D56" s="3">
        <v>145.53321896420437</v>
      </c>
      <c r="E56" s="3">
        <v>138.16697430459743</v>
      </c>
      <c r="F56" s="3">
        <v>141.90982099999999</v>
      </c>
      <c r="G56" s="12">
        <v>181769202.42550787</v>
      </c>
      <c r="I56" s="3">
        <f t="shared" si="2"/>
        <v>149.89523019999999</v>
      </c>
      <c r="J56" s="3">
        <f>+J55+((F56-J55)* $J$4)</f>
        <v>148.69767875829859</v>
      </c>
      <c r="K56" s="2">
        <f>SUMPRODUCT(F52:F56,$A$6:$A$10)/$K$4</f>
        <v>147.57253940000001</v>
      </c>
      <c r="M56" s="3">
        <f t="shared" si="3"/>
        <v>158.29043960000001</v>
      </c>
      <c r="N56" s="3">
        <f>+N55+((F56-N55)* $J$4)</f>
        <v>148.69767874856529</v>
      </c>
      <c r="O56" s="2">
        <f>SUMPRODUCT(F37:F56,$A$6:$A$25)/$O$4</f>
        <v>155.37053313333334</v>
      </c>
    </row>
    <row r="57" spans="1:15" x14ac:dyDescent="0.2">
      <c r="A57">
        <f t="shared" si="0"/>
        <v>52</v>
      </c>
      <c r="B57" s="1">
        <v>44694</v>
      </c>
      <c r="C57" s="3">
        <v>143.93054433657284</v>
      </c>
      <c r="D57" s="3">
        <v>147.42454574678669</v>
      </c>
      <c r="E57" s="3">
        <v>142.45729935518833</v>
      </c>
      <c r="F57" s="3">
        <v>146.43905599999999</v>
      </c>
      <c r="G57" s="12">
        <v>113471005.88076536</v>
      </c>
      <c r="I57" s="3">
        <f t="shared" si="2"/>
        <v>147.87050479999999</v>
      </c>
      <c r="J57" s="3">
        <f>+J56+((F57-J56)* $J$4)</f>
        <v>147.9448045055324</v>
      </c>
      <c r="K57" s="2">
        <f>SUMPRODUCT(F53:F57,$A$6:$A$10)/$K$4</f>
        <v>146.4204813333333</v>
      </c>
      <c r="M57" s="3">
        <f t="shared" si="3"/>
        <v>157.39765470000003</v>
      </c>
      <c r="N57" s="3">
        <f>+N56+((F57-N56)* $J$4)</f>
        <v>147.94480449904353</v>
      </c>
      <c r="O57" s="2">
        <f>SUMPRODUCT(F38:F57,$A$6:$A$25)/$O$4</f>
        <v>154.24182993333335</v>
      </c>
    </row>
    <row r="58" spans="1:15" x14ac:dyDescent="0.2">
      <c r="A58">
        <f t="shared" si="0"/>
        <v>53</v>
      </c>
      <c r="B58" s="1">
        <v>44697</v>
      </c>
      <c r="C58" s="3">
        <v>144.88618534685969</v>
      </c>
      <c r="D58" s="3">
        <v>146.84720165834335</v>
      </c>
      <c r="E58" s="3">
        <v>143.52242362445662</v>
      </c>
      <c r="F58" s="3">
        <v>144.87622099999999</v>
      </c>
      <c r="G58" s="12">
        <v>86248639.005223796</v>
      </c>
      <c r="I58" s="3">
        <f t="shared" si="2"/>
        <v>146.57245180000001</v>
      </c>
      <c r="J58" s="3">
        <f>+J57+((F58-J57)* $J$4)</f>
        <v>146.92194333702159</v>
      </c>
      <c r="K58" s="2">
        <f>SUMPRODUCT(F54:F58,$A$6:$A$10)/$K$4</f>
        <v>145.42238673333335</v>
      </c>
      <c r="M58" s="3">
        <f t="shared" si="3"/>
        <v>156.43766095000001</v>
      </c>
      <c r="N58" s="3">
        <f>+N57+((F58-N57)* $J$4)</f>
        <v>146.92194333269569</v>
      </c>
      <c r="O58" s="2">
        <f>SUMPRODUCT(F39:F58,$A$6:$A$25)/$O$4</f>
        <v>153.04931243809523</v>
      </c>
    </row>
    <row r="59" spans="1:15" x14ac:dyDescent="0.2">
      <c r="A59">
        <f t="shared" si="0"/>
        <v>54</v>
      </c>
      <c r="B59" s="1">
        <v>44698</v>
      </c>
      <c r="C59" s="3">
        <v>148.18107014817738</v>
      </c>
      <c r="D59" s="3">
        <v>149.08692274438991</v>
      </c>
      <c r="E59" s="3">
        <v>146.01100487744296</v>
      </c>
      <c r="F59" s="3">
        <v>148.55934099999999</v>
      </c>
      <c r="G59" s="12">
        <v>77979018.456735507</v>
      </c>
      <c r="I59" s="3">
        <f t="shared" si="2"/>
        <v>145.52325739999998</v>
      </c>
      <c r="J59" s="3">
        <f>+J58+((F59-J58)* $J$4)</f>
        <v>147.46774255801438</v>
      </c>
      <c r="K59" s="2">
        <f>SUMPRODUCT(F55:F59,$A$6:$A$10)/$K$4</f>
        <v>146.08468313333333</v>
      </c>
      <c r="M59" s="3">
        <f t="shared" si="3"/>
        <v>155.54602505</v>
      </c>
      <c r="N59" s="3">
        <f>+N58+((F59-N58)* $J$4)</f>
        <v>147.46774255513046</v>
      </c>
      <c r="O59" s="2">
        <f>SUMPRODUCT(F40:F59,$A$6:$A$25)/$O$4</f>
        <v>152.29899625238096</v>
      </c>
    </row>
    <row r="60" spans="1:15" x14ac:dyDescent="0.2">
      <c r="A60">
        <f t="shared" si="0"/>
        <v>55</v>
      </c>
      <c r="B60" s="1">
        <v>44699</v>
      </c>
      <c r="C60" s="3">
        <v>146.18024716165866</v>
      </c>
      <c r="D60" s="3">
        <v>146.68791615794873</v>
      </c>
      <c r="E60" s="3">
        <v>139.26193302868887</v>
      </c>
      <c r="F60" s="3">
        <v>140.17775</v>
      </c>
      <c r="G60" s="12">
        <v>109242380.5977726</v>
      </c>
      <c r="I60" s="3">
        <f t="shared" si="2"/>
        <v>144.39243780000001</v>
      </c>
      <c r="J60" s="3">
        <f>+J59+((F60-J59)* $J$4)</f>
        <v>145.03774503867626</v>
      </c>
      <c r="K60" s="2">
        <f>SUMPRODUCT(F56:F60,$A$6:$A$10)/$K$4</f>
        <v>144.30284733333332</v>
      </c>
      <c r="M60" s="3">
        <f t="shared" si="3"/>
        <v>154.24375914999999</v>
      </c>
      <c r="N60" s="3">
        <f>+N59+((F60-N59)* $J$4)</f>
        <v>145.03774503675365</v>
      </c>
      <c r="O60" s="2">
        <f>SUMPRODUCT(F41:F60,$A$6:$A$25)/$O$4</f>
        <v>150.83535100952381</v>
      </c>
    </row>
    <row r="61" spans="1:15" x14ac:dyDescent="0.2">
      <c r="A61">
        <f t="shared" si="0"/>
        <v>56</v>
      </c>
      <c r="B61" s="1">
        <v>44700</v>
      </c>
      <c r="C61" s="3">
        <v>139.24203203149375</v>
      </c>
      <c r="D61" s="3">
        <v>141.01391270717735</v>
      </c>
      <c r="E61" s="3">
        <v>135.97699264418983</v>
      </c>
      <c r="F61" s="3">
        <v>136.72357199999999</v>
      </c>
      <c r="G61" s="12">
        <v>135474887.16879416</v>
      </c>
      <c r="I61" s="3">
        <f t="shared" si="2"/>
        <v>143.35518799999997</v>
      </c>
      <c r="J61" s="3">
        <f>+J60+((F61-J60)* $J$4)</f>
        <v>142.26635402578418</v>
      </c>
      <c r="K61" s="2">
        <f>SUMPRODUCT(F57:F61,$A$6:$A$10)/$K$4</f>
        <v>141.7465587333333</v>
      </c>
      <c r="M61" s="3">
        <f t="shared" si="3"/>
        <v>152.8090401</v>
      </c>
      <c r="N61" s="3">
        <f>+N60+((F61-N60)* $J$4)</f>
        <v>142.26635402450242</v>
      </c>
      <c r="O61" s="2">
        <f>SUMPRODUCT(F42:F61,$A$6:$A$25)/$O$4</f>
        <v>149.16676175714284</v>
      </c>
    </row>
    <row r="62" spans="1:15" x14ac:dyDescent="0.2">
      <c r="A62">
        <f t="shared" si="0"/>
        <v>57</v>
      </c>
      <c r="B62" s="1">
        <v>44701</v>
      </c>
      <c r="C62" s="3">
        <v>138.45562166322142</v>
      </c>
      <c r="D62" s="3">
        <v>140.05827962385152</v>
      </c>
      <c r="E62" s="3">
        <v>132.00518121530044</v>
      </c>
      <c r="F62" s="3">
        <v>136.96246300000001</v>
      </c>
      <c r="G62" s="12">
        <v>136799314.51182178</v>
      </c>
      <c r="I62" s="3">
        <f t="shared" si="2"/>
        <v>141.45986940000003</v>
      </c>
      <c r="J62" s="3">
        <f>+J61+((F62-J61)* $J$4)</f>
        <v>140.49839035052278</v>
      </c>
      <c r="K62" s="2">
        <f>SUMPRODUCT(F58:F62,$A$6:$A$10)/$K$4</f>
        <v>139.61565039999999</v>
      </c>
      <c r="M62" s="3">
        <f t="shared" si="3"/>
        <v>151.61637194999997</v>
      </c>
      <c r="N62" s="3">
        <f>+N61+((F62-N61)* $J$4)</f>
        <v>140.49839034966828</v>
      </c>
      <c r="O62" s="2">
        <f>SUMPRODUCT(F43:F62,$A$6:$A$25)/$O$4</f>
        <v>147.65756393809522</v>
      </c>
    </row>
    <row r="63" spans="1:15" x14ac:dyDescent="0.2">
      <c r="A63">
        <f t="shared" si="0"/>
        <v>58</v>
      </c>
      <c r="B63" s="1">
        <v>44704</v>
      </c>
      <c r="C63" s="3">
        <v>137.16156145187125</v>
      </c>
      <c r="D63" s="3">
        <v>142.60661590850989</v>
      </c>
      <c r="E63" s="3">
        <v>137.02220095824163</v>
      </c>
      <c r="F63" s="3">
        <v>142.45730599999999</v>
      </c>
      <c r="G63" s="12">
        <v>117189374.78973114</v>
      </c>
      <c r="I63" s="3">
        <f t="shared" si="2"/>
        <v>140.97608639999999</v>
      </c>
      <c r="J63" s="3">
        <f>+J62+((F63-J62)* $J$4)</f>
        <v>141.15136223368185</v>
      </c>
      <c r="K63" s="2">
        <f>SUMPRODUCT(F59:F63,$A$6:$A$10)/$K$4</f>
        <v>139.94812926666665</v>
      </c>
      <c r="M63" s="3">
        <f t="shared" si="3"/>
        <v>150.64427339999995</v>
      </c>
      <c r="N63" s="3">
        <f>+N62+((F63-N62)* $J$4)</f>
        <v>141.1513622331122</v>
      </c>
      <c r="O63" s="2">
        <f>SUMPRODUCT(F44:F63,$A$6:$A$25)/$O$4</f>
        <v>146.78527194285715</v>
      </c>
    </row>
    <row r="64" spans="1:15" x14ac:dyDescent="0.2">
      <c r="A64">
        <f t="shared" si="0"/>
        <v>59</v>
      </c>
      <c r="B64" s="1">
        <v>44705</v>
      </c>
      <c r="C64" s="3">
        <v>140.16779365975</v>
      </c>
      <c r="D64" s="3">
        <v>141.32250613370863</v>
      </c>
      <c r="E64" s="3">
        <v>136.70366917858385</v>
      </c>
      <c r="F64" s="3">
        <v>139.71984900000001</v>
      </c>
      <c r="G64" s="12">
        <v>103657772.98592567</v>
      </c>
      <c r="I64" s="3">
        <f t="shared" si="2"/>
        <v>139.20818800000001</v>
      </c>
      <c r="J64" s="3">
        <f>+J63+((F64-J63)* $J$4)</f>
        <v>140.6741911557879</v>
      </c>
      <c r="K64" s="2">
        <f>SUMPRODUCT(F60:F64,$A$6:$A$10)/$K$4</f>
        <v>139.5293834666667</v>
      </c>
      <c r="M64" s="3">
        <f t="shared" si="3"/>
        <v>149.83747179999997</v>
      </c>
      <c r="N64" s="3">
        <f>+N63+((F64-N63)* $J$4)</f>
        <v>140.67419115540812</v>
      </c>
      <c r="O64" s="2">
        <f>SUMPRODUCT(F45:F64,$A$6:$A$25)/$O$4</f>
        <v>145.74485057142857</v>
      </c>
    </row>
    <row r="65" spans="1:15" x14ac:dyDescent="0.2">
      <c r="A65">
        <f t="shared" si="0"/>
        <v>60</v>
      </c>
      <c r="B65" s="1">
        <v>44706</v>
      </c>
      <c r="C65" s="3">
        <v>137.79864112760885</v>
      </c>
      <c r="D65" s="3">
        <v>141.1433168308632</v>
      </c>
      <c r="E65" s="3">
        <v>137.70905458616073</v>
      </c>
      <c r="F65" s="3">
        <v>139.87912</v>
      </c>
      <c r="G65" s="12">
        <v>92060904.661118567</v>
      </c>
      <c r="I65" s="3">
        <f t="shared" si="2"/>
        <v>139.14846200000002</v>
      </c>
      <c r="J65" s="3">
        <f>+J64+((F65-J64)* $J$4)</f>
        <v>140.40916743719194</v>
      </c>
      <c r="K65" s="2">
        <f>SUMPRODUCT(F61:F65,$A$6:$A$10)/$K$4</f>
        <v>139.75302746666668</v>
      </c>
      <c r="M65" s="3">
        <f t="shared" si="3"/>
        <v>149.0500649</v>
      </c>
      <c r="N65" s="3">
        <f>+N64+((F65-N64)* $J$4)</f>
        <v>140.40916743693876</v>
      </c>
      <c r="O65" s="2">
        <f>SUMPRODUCT(F46:F65,$A$6:$A$25)/$O$4</f>
        <v>144.79643611428571</v>
      </c>
    </row>
    <row r="66" spans="1:15" x14ac:dyDescent="0.2">
      <c r="A66">
        <f>A65+1</f>
        <v>61</v>
      </c>
      <c r="B66" s="1">
        <v>44707</v>
      </c>
      <c r="C66" s="3">
        <v>136.76339529781015</v>
      </c>
      <c r="D66" s="3">
        <v>143.68169498445326</v>
      </c>
      <c r="E66" s="3">
        <v>136.51453548943024</v>
      </c>
      <c r="F66" s="3">
        <v>143.12425200000001</v>
      </c>
      <c r="G66" s="12">
        <v>90188287.71572046</v>
      </c>
      <c r="I66" s="3">
        <f t="shared" si="2"/>
        <v>140.42859800000002</v>
      </c>
      <c r="J66" s="3">
        <f>+J65+((F66-J65)* $J$4)</f>
        <v>141.31419562479462</v>
      </c>
      <c r="K66" s="2">
        <f>SUMPRODUCT(F62:F66,$A$6:$A$10)/$K$4</f>
        <v>141.07829080000002</v>
      </c>
      <c r="M66" s="3">
        <f t="shared" si="3"/>
        <v>148.07354359999997</v>
      </c>
      <c r="N66" s="3">
        <f>+N65+((F66-N65)* $J$4)</f>
        <v>141.31419562462585</v>
      </c>
      <c r="O66" s="2">
        <f>SUMPRODUCT(F47:F66,$A$6:$A$25)/$O$4</f>
        <v>144.23207298095238</v>
      </c>
    </row>
    <row r="67" spans="1:15" x14ac:dyDescent="0.2">
      <c r="A67">
        <f t="shared" si="0"/>
        <v>62</v>
      </c>
      <c r="B67" s="1">
        <v>44708</v>
      </c>
      <c r="C67" s="3">
        <v>144.72690342535006</v>
      </c>
      <c r="D67" s="3">
        <v>148.99733159512624</v>
      </c>
      <c r="E67" s="3">
        <v>144.59749234836869</v>
      </c>
      <c r="F67" s="3">
        <v>148.95751999999999</v>
      </c>
      <c r="G67" s="12">
        <v>90563564.714538649</v>
      </c>
      <c r="I67" s="3">
        <f t="shared" si="2"/>
        <v>142.82760939999997</v>
      </c>
      <c r="J67" s="3">
        <f>+J66+((F67-J66)* $J$4)</f>
        <v>143.86197041652974</v>
      </c>
      <c r="K67" s="2">
        <f>SUMPRODUCT(F63:F67,$A$6:$A$10)/$K$4</f>
        <v>143.92126479999999</v>
      </c>
      <c r="M67" s="3">
        <f t="shared" si="3"/>
        <v>147.68638234999997</v>
      </c>
      <c r="N67" s="3">
        <f>+N66+((F67-N66)* $J$4)</f>
        <v>143.86197041641722</v>
      </c>
      <c r="O67" s="2">
        <f>SUMPRODUCT(F48:F67,$A$6:$A$25)/$O$4</f>
        <v>144.31626120952382</v>
      </c>
    </row>
    <row r="68" spans="1:15" x14ac:dyDescent="0.2">
      <c r="A68">
        <f t="shared" si="0"/>
        <v>63</v>
      </c>
      <c r="B68" s="1">
        <v>44712</v>
      </c>
      <c r="C68" s="3">
        <v>148.39012496035096</v>
      </c>
      <c r="D68" s="3">
        <v>149.97287026415029</v>
      </c>
      <c r="E68" s="3">
        <v>146.17028464765175</v>
      </c>
      <c r="F68" s="3">
        <v>148.16116299999999</v>
      </c>
      <c r="G68" s="12">
        <v>103245358.65009831</v>
      </c>
      <c r="I68" s="3">
        <f t="shared" si="2"/>
        <v>143.96838080000001</v>
      </c>
      <c r="J68" s="3">
        <f>+J67+((F68-J67)* $J$4)</f>
        <v>145.29503461101982</v>
      </c>
      <c r="K68" s="2">
        <f>SUMPRODUCT(F64:F68,$A$6:$A$10)/$K$4</f>
        <v>145.69911600000003</v>
      </c>
      <c r="M68" s="3">
        <f t="shared" si="3"/>
        <v>147.24399645</v>
      </c>
      <c r="N68" s="3">
        <f>+N67+((F68-N67)* $J$4)</f>
        <v>145.29503461094481</v>
      </c>
      <c r="O68" s="2">
        <f>SUMPRODUCT(F49:F68,$A$6:$A$25)/$O$4</f>
        <v>144.3614784142857</v>
      </c>
    </row>
    <row r="69" spans="1:15" x14ac:dyDescent="0.2">
      <c r="A69">
        <f t="shared" si="0"/>
        <v>64</v>
      </c>
      <c r="B69" s="1">
        <v>44713</v>
      </c>
      <c r="C69" s="3">
        <v>149.21631357605597</v>
      </c>
      <c r="D69" s="3">
        <v>151.04793245096661</v>
      </c>
      <c r="E69" s="3">
        <v>147.00643780144347</v>
      </c>
      <c r="F69" s="3">
        <v>148.03175400000001</v>
      </c>
      <c r="G69" s="12">
        <v>73947785.482226491</v>
      </c>
      <c r="I69" s="3">
        <f t="shared" si="2"/>
        <v>145.63076180000002</v>
      </c>
      <c r="J69" s="3">
        <f>+J68+((F69-J68)* $J$4)</f>
        <v>146.20727440734655</v>
      </c>
      <c r="K69" s="2">
        <f>SUMPRODUCT(F65:F69,$A$6:$A$10)/$K$4</f>
        <v>147.05357373333334</v>
      </c>
      <c r="M69" s="3">
        <f t="shared" si="3"/>
        <v>146.7195969</v>
      </c>
      <c r="N69" s="3">
        <f>+N68+((F69-N68)* $J$4)</f>
        <v>146.20727440729655</v>
      </c>
      <c r="O69" s="2">
        <f>SUMPRODUCT(F50:F69,$A$6:$A$25)/$O$4</f>
        <v>144.43650294285715</v>
      </c>
    </row>
    <row r="70" spans="1:15" x14ac:dyDescent="0.2">
      <c r="A70">
        <f t="shared" si="0"/>
        <v>65</v>
      </c>
      <c r="B70" s="1">
        <v>44714</v>
      </c>
      <c r="C70" s="3">
        <v>147.15578049104082</v>
      </c>
      <c r="D70" s="3">
        <v>150.58009336631724</v>
      </c>
      <c r="E70" s="3">
        <v>146.1902034613382</v>
      </c>
      <c r="F70" s="3">
        <v>150.52037000000001</v>
      </c>
      <c r="G70" s="12">
        <v>72018135.551022112</v>
      </c>
      <c r="I70" s="3">
        <f t="shared" si="2"/>
        <v>147.7590118</v>
      </c>
      <c r="J70" s="3">
        <f>+J69+((F70-J69)* $J$4)</f>
        <v>147.64497293823104</v>
      </c>
      <c r="K70" s="2">
        <f>SUMPRODUCT(F66:F70,$A$6:$A$10)/$K$4</f>
        <v>148.68344313333333</v>
      </c>
      <c r="M70" s="3">
        <f t="shared" si="3"/>
        <v>145.99459765000003</v>
      </c>
      <c r="N70" s="3">
        <f>+N69+((F70-N69)* $J$4)</f>
        <v>147.6449729381977</v>
      </c>
      <c r="O70" s="2">
        <f>SUMPRODUCT(F51:F70,$A$6:$A$25)/$O$4</f>
        <v>144.79848133333331</v>
      </c>
    </row>
    <row r="71" spans="1:15" x14ac:dyDescent="0.2">
      <c r="A71">
        <f t="shared" si="0"/>
        <v>66</v>
      </c>
      <c r="B71" s="1">
        <v>44715</v>
      </c>
      <c r="C71" s="3">
        <v>146.23000556230758</v>
      </c>
      <c r="D71" s="3">
        <v>147.29513242379477</v>
      </c>
      <c r="E71" s="3">
        <v>143.80114697037354</v>
      </c>
      <c r="F71" s="3">
        <v>144.716949</v>
      </c>
      <c r="G71" s="12">
        <v>88166344.388382018</v>
      </c>
      <c r="I71" s="3">
        <f t="shared" si="2"/>
        <v>148.07755119999999</v>
      </c>
      <c r="J71" s="3">
        <f>+J70+((F71-J70)* $J$4)</f>
        <v>146.66896495882068</v>
      </c>
      <c r="K71" s="2">
        <f>SUMPRODUCT(F67:F71,$A$6:$A$10)/$K$4</f>
        <v>147.66942220000001</v>
      </c>
      <c r="M71" s="3">
        <f t="shared" si="3"/>
        <v>145.43914185000003</v>
      </c>
      <c r="N71" s="3">
        <f>+N70+((F71-N70)* $J$4)</f>
        <v>146.66896495879845</v>
      </c>
      <c r="O71" s="2">
        <f>SUMPRODUCT(F52:F71,$A$6:$A$25)/$O$4</f>
        <v>144.67680050952382</v>
      </c>
    </row>
    <row r="72" spans="1:15" x14ac:dyDescent="0.2">
      <c r="A72">
        <f t="shared" ref="A72:A135" si="4">A71+1</f>
        <v>67</v>
      </c>
      <c r="B72" s="1">
        <v>44718</v>
      </c>
      <c r="C72" s="3">
        <v>146.35942086551213</v>
      </c>
      <c r="D72" s="3">
        <v>147.89240515811392</v>
      </c>
      <c r="E72" s="3">
        <v>144.23913044613556</v>
      </c>
      <c r="F72" s="3">
        <v>145.47348</v>
      </c>
      <c r="G72" s="12">
        <v>71271852.208182931</v>
      </c>
      <c r="I72" s="3">
        <f t="shared" si="2"/>
        <v>147.38074319999998</v>
      </c>
      <c r="J72" s="3">
        <f>+J71+((F72-J71)* $J$4)</f>
        <v>146.27046997254712</v>
      </c>
      <c r="K72" s="2">
        <f>SUMPRODUCT(F68:F72,$A$6:$A$10)/$K$4</f>
        <v>146.80139846666668</v>
      </c>
      <c r="M72" s="3">
        <f t="shared" si="3"/>
        <v>144.88468170000004</v>
      </c>
      <c r="N72" s="3">
        <f>+N71+((F72-N71)* $J$4)</f>
        <v>146.27046997253231</v>
      </c>
      <c r="O72" s="2">
        <f>SUMPRODUCT(F53:F72,$A$6:$A$25)/$O$4</f>
        <v>144.68007080952381</v>
      </c>
    </row>
    <row r="73" spans="1:15" x14ac:dyDescent="0.2">
      <c r="A73">
        <f t="shared" si="4"/>
        <v>68</v>
      </c>
      <c r="B73" s="1">
        <v>44719</v>
      </c>
      <c r="C73" s="3">
        <v>143.69163857339154</v>
      </c>
      <c r="D73" s="3">
        <v>148.32042436794453</v>
      </c>
      <c r="E73" s="3">
        <v>143.44277880096212</v>
      </c>
      <c r="F73" s="3">
        <v>148.03175400000001</v>
      </c>
      <c r="G73" s="12">
        <v>67498932.88339904</v>
      </c>
      <c r="I73" s="3">
        <f t="shared" si="2"/>
        <v>147.3548614</v>
      </c>
      <c r="J73" s="3">
        <f>+J72+((F73-J72)* $J$4)</f>
        <v>146.85756464836476</v>
      </c>
      <c r="K73" s="2">
        <f>SUMPRODUCT(F69:F73,$A$6:$A$10)/$K$4</f>
        <v>147.01840206666665</v>
      </c>
      <c r="M73" s="3">
        <f t="shared" si="3"/>
        <v>144.71794510000004</v>
      </c>
      <c r="N73" s="3">
        <f>+N72+((F73-N72)* $J$4)</f>
        <v>146.85756464835487</v>
      </c>
      <c r="O73" s="2">
        <f>SUMPRODUCT(F54:F73,$A$6:$A$25)/$O$4</f>
        <v>144.9797919809524</v>
      </c>
    </row>
    <row r="74" spans="1:15" x14ac:dyDescent="0.2">
      <c r="A74">
        <f t="shared" si="4"/>
        <v>69</v>
      </c>
      <c r="B74" s="1">
        <v>44720</v>
      </c>
      <c r="C74" s="3">
        <v>147.90235431004257</v>
      </c>
      <c r="D74" s="3">
        <v>149.18646387509338</v>
      </c>
      <c r="E74" s="3">
        <v>146.78746741351742</v>
      </c>
      <c r="F74" s="3">
        <v>147.28518700000001</v>
      </c>
      <c r="G74" s="12">
        <v>53704142.46930524</v>
      </c>
      <c r="I74" s="3">
        <f t="shared" si="2"/>
        <v>147.20554799999999</v>
      </c>
      <c r="J74" s="3">
        <f>+J73+((F74-J73)* $J$4)</f>
        <v>147.00010543224317</v>
      </c>
      <c r="K74" s="2">
        <f>SUMPRODUCT(F70:F74,$A$6:$A$10)/$K$4</f>
        <v>146.99517726666667</v>
      </c>
      <c r="M74" s="3">
        <f t="shared" si="3"/>
        <v>144.39193880000002</v>
      </c>
      <c r="N74" s="3">
        <f>+N73+((F74-N73)* $J$4)</f>
        <v>147.00010543223658</v>
      </c>
      <c r="O74" s="2">
        <f>SUMPRODUCT(F55:F74,$A$6:$A$25)/$O$4</f>
        <v>145.22429120952381</v>
      </c>
    </row>
    <row r="75" spans="1:15" x14ac:dyDescent="0.2">
      <c r="A75">
        <f t="shared" si="4"/>
        <v>70</v>
      </c>
      <c r="B75" s="1">
        <v>44721</v>
      </c>
      <c r="C75" s="3">
        <v>146.40919386334883</v>
      </c>
      <c r="D75" s="3">
        <v>147.27522095665239</v>
      </c>
      <c r="E75" s="3">
        <v>141.87994269223572</v>
      </c>
      <c r="F75" s="3">
        <v>141.989441</v>
      </c>
      <c r="G75" s="12">
        <v>69156144.866441011</v>
      </c>
      <c r="I75" s="3">
        <f t="shared" si="2"/>
        <v>145.49936220000001</v>
      </c>
      <c r="J75" s="3">
        <f>+J74+((F75-J74)* $J$4)</f>
        <v>145.32988395482877</v>
      </c>
      <c r="K75" s="2">
        <f>SUMPRODUCT(F71:F75,$A$6:$A$10)/$K$4</f>
        <v>145.25647493333332</v>
      </c>
      <c r="M75" s="3">
        <f t="shared" si="3"/>
        <v>144.19981845000004</v>
      </c>
      <c r="N75" s="3">
        <f>+N74+((F75-N74)* $J$4)</f>
        <v>145.3298839548244</v>
      </c>
      <c r="O75" s="2">
        <f>SUMPRODUCT(F56:F75,$A$6:$A$25)/$O$4</f>
        <v>144.9954818952381</v>
      </c>
    </row>
    <row r="76" spans="1:15" x14ac:dyDescent="0.2">
      <c r="A76">
        <f>A75+1</f>
        <v>71</v>
      </c>
      <c r="B76" s="1">
        <v>44722</v>
      </c>
      <c r="C76" s="3">
        <v>139.64020540461166</v>
      </c>
      <c r="D76" s="3">
        <v>140.11801222319733</v>
      </c>
      <c r="E76" s="3">
        <v>136.43489029020924</v>
      </c>
      <c r="F76" s="3">
        <v>136.50457800000001</v>
      </c>
      <c r="G76" s="12">
        <v>91020867.042965546</v>
      </c>
      <c r="I76" s="3">
        <f t="shared" si="2"/>
        <v>143.856888</v>
      </c>
      <c r="J76" s="3">
        <f>+J75+((F76-J75)* $J$4)</f>
        <v>142.38811530321919</v>
      </c>
      <c r="K76" s="2">
        <f>SUMPRODUCT(F72:F76,$A$6:$A$10)/$K$4</f>
        <v>142.25821353333333</v>
      </c>
      <c r="M76" s="3">
        <f t="shared" si="3"/>
        <v>143.9295563</v>
      </c>
      <c r="N76" s="3">
        <f>+N75+((F76-N75)* $J$4)</f>
        <v>142.38811530321627</v>
      </c>
      <c r="O76" s="2">
        <f>SUMPRODUCT(F57:F76,$A$6:$A$25)/$O$4</f>
        <v>144.26260185238095</v>
      </c>
    </row>
    <row r="77" spans="1:15" x14ac:dyDescent="0.2">
      <c r="A77">
        <f t="shared" si="4"/>
        <v>72</v>
      </c>
      <c r="B77" s="1">
        <v>44725</v>
      </c>
      <c r="C77" s="3">
        <v>132.26399379600721</v>
      </c>
      <c r="D77" s="3">
        <v>134.58336898731875</v>
      </c>
      <c r="E77" s="3">
        <v>130.84052279128315</v>
      </c>
      <c r="F77" s="3">
        <v>131.27851899999999</v>
      </c>
      <c r="G77" s="12">
        <v>121649730.74792421</v>
      </c>
      <c r="I77" s="3">
        <f t="shared" si="2"/>
        <v>141.01789579999999</v>
      </c>
      <c r="J77" s="3">
        <f>+J76+((F77-J76)* $J$4)</f>
        <v>138.68491653547946</v>
      </c>
      <c r="K77" s="2">
        <f>SUMPRODUCT(F73:F77,$A$6:$A$10)/$K$4</f>
        <v>138.06542386666666</v>
      </c>
      <c r="M77" s="3">
        <f t="shared" si="3"/>
        <v>143.17152945000004</v>
      </c>
      <c r="N77" s="3">
        <f>+N76+((F77-N76)* $J$4)</f>
        <v>138.6849165354775</v>
      </c>
      <c r="O77" s="2">
        <f>SUMPRODUCT(F58:F77,$A$6:$A$25)/$O$4</f>
        <v>143.05774115714289</v>
      </c>
    </row>
    <row r="78" spans="1:15" x14ac:dyDescent="0.2">
      <c r="A78">
        <f t="shared" si="4"/>
        <v>73</v>
      </c>
      <c r="B78" s="1">
        <v>44726</v>
      </c>
      <c r="C78" s="3">
        <v>132.52283247730276</v>
      </c>
      <c r="D78" s="3">
        <v>133.27936033550986</v>
      </c>
      <c r="E78" s="3">
        <v>130.88034875402005</v>
      </c>
      <c r="F78" s="3">
        <v>132.15450999999999</v>
      </c>
      <c r="G78" s="12">
        <v>84397620.097778693</v>
      </c>
      <c r="I78" s="3">
        <f t="shared" si="2"/>
        <v>137.84244699999999</v>
      </c>
      <c r="J78" s="3">
        <f>+J77+((F78-J77)* $J$4)</f>
        <v>136.50811435698631</v>
      </c>
      <c r="K78" s="2">
        <f>SUMPRODUCT(F74:F78,$A$6:$A$10)/$K$4</f>
        <v>135.1109619333333</v>
      </c>
      <c r="M78" s="3">
        <f t="shared" si="3"/>
        <v>142.53544390000002</v>
      </c>
      <c r="N78" s="3">
        <f>+N77+((F78-N77)* $J$4)</f>
        <v>136.508114356985</v>
      </c>
      <c r="O78" s="2">
        <f>SUMPRODUCT(F59:F78,$A$6:$A$25)/$O$4</f>
        <v>142.00850120952379</v>
      </c>
    </row>
    <row r="79" spans="1:15" x14ac:dyDescent="0.2">
      <c r="A79">
        <f t="shared" si="4"/>
        <v>74</v>
      </c>
      <c r="B79" s="1">
        <v>44727</v>
      </c>
      <c r="C79" s="3">
        <v>133.67751636998005</v>
      </c>
      <c r="D79" s="3">
        <v>136.71360876117549</v>
      </c>
      <c r="E79" s="3">
        <v>131.55724193214178</v>
      </c>
      <c r="F79" s="3">
        <v>134.81231700000001</v>
      </c>
      <c r="G79" s="12">
        <v>91115531.638261259</v>
      </c>
      <c r="I79" s="3">
        <f t="shared" si="2"/>
        <v>135.34787299999999</v>
      </c>
      <c r="J79" s="3">
        <f>+J78+((F79-J78)* $J$4)</f>
        <v>135.94284857132422</v>
      </c>
      <c r="K79" s="2">
        <f>SUMPRODUCT(F75:F79,$A$6:$A$10)/$K$4</f>
        <v>134.1009186</v>
      </c>
      <c r="M79" s="3">
        <f t="shared" si="3"/>
        <v>141.8480927</v>
      </c>
      <c r="N79" s="3">
        <f>+N78+((F79-N78)* $J$4)</f>
        <v>135.94284857132334</v>
      </c>
      <c r="O79" s="2">
        <f>SUMPRODUCT(F60:F79,$A$6:$A$25)/$O$4</f>
        <v>141.2729653142857</v>
      </c>
    </row>
    <row r="80" spans="1:15" x14ac:dyDescent="0.2">
      <c r="A80">
        <f t="shared" si="4"/>
        <v>75</v>
      </c>
      <c r="B80" s="1">
        <v>44728</v>
      </c>
      <c r="C80" s="3">
        <v>131.47760303589752</v>
      </c>
      <c r="D80" s="3">
        <v>131.78618618165123</v>
      </c>
      <c r="E80" s="3">
        <v>128.45145910437671</v>
      </c>
      <c r="F80" s="3">
        <v>129.466812</v>
      </c>
      <c r="G80" s="12">
        <v>107630761.56595665</v>
      </c>
      <c r="I80" s="3">
        <f t="shared" si="2"/>
        <v>132.84334719999998</v>
      </c>
      <c r="J80" s="3">
        <f>+J79+((F80-J79)* $J$4)</f>
        <v>133.78416971421615</v>
      </c>
      <c r="K80" s="2">
        <f>SUMPRODUCT(F76:F80,$A$6:$A$10)/$K$4</f>
        <v>132.14056493333334</v>
      </c>
      <c r="M80" s="3">
        <f t="shared" si="3"/>
        <v>141.31254580000001</v>
      </c>
      <c r="N80" s="3">
        <f>+N79+((F80-N79)* $J$4)</f>
        <v>133.78416971421555</v>
      </c>
      <c r="O80" s="2">
        <f>SUMPRODUCT(F61:F80,$A$6:$A$25)/$O$4</f>
        <v>140.09379572380954</v>
      </c>
    </row>
    <row r="81" spans="1:15" x14ac:dyDescent="0.2">
      <c r="A81">
        <f t="shared" si="4"/>
        <v>76</v>
      </c>
      <c r="B81" s="1">
        <v>44729</v>
      </c>
      <c r="C81" s="3">
        <v>129.4767805867543</v>
      </c>
      <c r="D81" s="3">
        <v>132.47304752923418</v>
      </c>
      <c r="E81" s="3">
        <v>129.217957442049</v>
      </c>
      <c r="F81" s="3">
        <v>130.95997600000001</v>
      </c>
      <c r="G81" s="12">
        <v>133906776.58350831</v>
      </c>
      <c r="I81" s="3">
        <f t="shared" si="2"/>
        <v>131.73442679999999</v>
      </c>
      <c r="J81" s="3">
        <f>+J80+((F81-J80)* $J$4)</f>
        <v>132.84277180947743</v>
      </c>
      <c r="K81" s="2">
        <f>SUMPRODUCT(F77:F81,$A$6:$A$10)/$K$4</f>
        <v>131.51277453333333</v>
      </c>
      <c r="M81" s="3">
        <f t="shared" si="3"/>
        <v>141.02436599999999</v>
      </c>
      <c r="N81" s="3">
        <f>+N80+((F81-N80)* $J$4)</f>
        <v>132.84277180947703</v>
      </c>
      <c r="O81" s="2">
        <f>SUMPRODUCT(F62:F81,$A$6:$A$25)/$O$4</f>
        <v>139.10783669523806</v>
      </c>
    </row>
    <row r="82" spans="1:15" x14ac:dyDescent="0.2">
      <c r="A82">
        <f t="shared" si="4"/>
        <v>77</v>
      </c>
      <c r="B82" s="1">
        <v>44733</v>
      </c>
      <c r="C82" s="3">
        <v>132.81149693057219</v>
      </c>
      <c r="D82" s="3">
        <v>136.4348956419654</v>
      </c>
      <c r="E82" s="3">
        <v>132.71196196888241</v>
      </c>
      <c r="F82" s="3">
        <v>135.25031999999999</v>
      </c>
      <c r="G82" s="12">
        <v>80631073.440166101</v>
      </c>
      <c r="I82" s="3">
        <f t="shared" si="2"/>
        <v>132.52878699999999</v>
      </c>
      <c r="J82" s="3">
        <f>+J81+((F82-J81)* $J$4)</f>
        <v>133.64528787298494</v>
      </c>
      <c r="K82" s="2">
        <f>SUMPRODUCT(F78:F82,$A$6:$A$10)/$K$4</f>
        <v>132.68473893333334</v>
      </c>
      <c r="M82" s="3">
        <f t="shared" si="3"/>
        <v>140.93875885000003</v>
      </c>
      <c r="N82" s="3">
        <f>+N81+((F82-N81)* $J$4)</f>
        <v>133.64528787298468</v>
      </c>
      <c r="O82" s="2">
        <f>SUMPRODUCT(F63:F82,$A$6:$A$25)/$O$4</f>
        <v>138.55792755238093</v>
      </c>
    </row>
    <row r="83" spans="1:15" x14ac:dyDescent="0.2">
      <c r="A83">
        <f t="shared" si="4"/>
        <v>78</v>
      </c>
      <c r="B83" s="1">
        <v>44734</v>
      </c>
      <c r="C83" s="3">
        <v>134.17523812670626</v>
      </c>
      <c r="D83" s="3">
        <v>137.13169443861358</v>
      </c>
      <c r="E83" s="3">
        <v>133.299262611047</v>
      </c>
      <c r="F83" s="3">
        <v>134.732697</v>
      </c>
      <c r="G83" s="12">
        <v>73074392.775515646</v>
      </c>
      <c r="I83" s="3">
        <f t="shared" si="2"/>
        <v>133.0444244</v>
      </c>
      <c r="J83" s="3">
        <f>+J82+((F83-J82)* $J$4)</f>
        <v>134.00775758198995</v>
      </c>
      <c r="K83" s="2">
        <f>SUMPRODUCT(F79:F83,$A$6:$A$10)/$K$4</f>
        <v>133.4193756</v>
      </c>
      <c r="M83" s="3">
        <f t="shared" si="3"/>
        <v>140.5525284</v>
      </c>
      <c r="N83" s="3">
        <f>+N82+((F83-N82)* $J$4)</f>
        <v>134.00775758198978</v>
      </c>
      <c r="O83" s="2">
        <f>SUMPRODUCT(F64:F83,$A$6:$A$25)/$O$4</f>
        <v>137.96687404285714</v>
      </c>
    </row>
    <row r="84" spans="1:15" x14ac:dyDescent="0.2">
      <c r="A84">
        <f t="shared" si="4"/>
        <v>79</v>
      </c>
      <c r="B84" s="1">
        <v>44735</v>
      </c>
      <c r="C84" s="3">
        <v>136.19599023194951</v>
      </c>
      <c r="D84" s="3">
        <v>137.95790656158877</v>
      </c>
      <c r="E84" s="3">
        <v>135.0114156633486</v>
      </c>
      <c r="F84" s="3">
        <v>137.639374</v>
      </c>
      <c r="G84" s="12">
        <v>72103439.647265807</v>
      </c>
      <c r="I84" s="3">
        <f t="shared" si="2"/>
        <v>133.60983579999998</v>
      </c>
      <c r="J84" s="3">
        <f>+J83+((F84-J83)* $J$4)</f>
        <v>135.21829638799329</v>
      </c>
      <c r="K84" s="2">
        <f>SUMPRODUCT(F80:F84,$A$6:$A$10)/$K$4</f>
        <v>134.95102546666666</v>
      </c>
      <c r="M84" s="3">
        <f t="shared" si="3"/>
        <v>140.44850465000002</v>
      </c>
      <c r="N84" s="3">
        <f>+N83+((F84-N83)* $J$4)</f>
        <v>135.21829638799318</v>
      </c>
      <c r="O84" s="2">
        <f>SUMPRODUCT(F65:F84,$A$6:$A$25)/$O$4</f>
        <v>137.6894307666667</v>
      </c>
    </row>
    <row r="85" spans="1:15" x14ac:dyDescent="0.2">
      <c r="A85">
        <f t="shared" si="4"/>
        <v>80</v>
      </c>
      <c r="B85" s="1">
        <v>44736</v>
      </c>
      <c r="C85" s="3">
        <v>139.26193311639679</v>
      </c>
      <c r="D85" s="3">
        <v>141.26277579108117</v>
      </c>
      <c r="E85" s="3">
        <v>139.13253597942622</v>
      </c>
      <c r="F85" s="3">
        <v>141.01391599999999</v>
      </c>
      <c r="G85" s="12">
        <v>88710352.919295415</v>
      </c>
      <c r="I85" s="3">
        <f t="shared" si="2"/>
        <v>135.91925659999998</v>
      </c>
      <c r="J85" s="3">
        <f>+J84+((F85-J84)* $J$4)</f>
        <v>137.15016959199554</v>
      </c>
      <c r="K85" s="2">
        <f>SUMPRODUCT(F81:F85,$A$6:$A$10)/$K$4</f>
        <v>137.41905219999998</v>
      </c>
      <c r="M85" s="3">
        <f t="shared" si="3"/>
        <v>140.50524445000002</v>
      </c>
      <c r="N85" s="3">
        <f>+N84+((F85-N84)* $J$4)</f>
        <v>137.15016959199545</v>
      </c>
      <c r="O85" s="2">
        <f>SUMPRODUCT(F66:F85,$A$6:$A$25)/$O$4</f>
        <v>137.74327946666671</v>
      </c>
    </row>
    <row r="86" spans="1:15" x14ac:dyDescent="0.2">
      <c r="A86">
        <f t="shared" si="4"/>
        <v>81</v>
      </c>
      <c r="B86" s="1">
        <v>44739</v>
      </c>
      <c r="C86" s="3">
        <v>142.04916576282358</v>
      </c>
      <c r="D86" s="3">
        <v>142.83557066615344</v>
      </c>
      <c r="E86" s="3">
        <v>140.32705999029844</v>
      </c>
      <c r="F86" s="3">
        <v>141.01391599999999</v>
      </c>
      <c r="G86" s="12">
        <v>69887693.304995254</v>
      </c>
      <c r="I86" s="3">
        <f t="shared" si="2"/>
        <v>137.9300446</v>
      </c>
      <c r="J86" s="3">
        <f>+J85+((F86-J85)* $J$4)</f>
        <v>138.43808506133036</v>
      </c>
      <c r="K86" s="2">
        <f>SUMPRODUCT(F82:F86,$A$6:$A$10)/$K$4</f>
        <v>139.11727199999999</v>
      </c>
      <c r="M86" s="3">
        <f t="shared" si="3"/>
        <v>140.39972764999999</v>
      </c>
      <c r="N86" s="3">
        <f>+N85+((F86-N85)* $J$4)</f>
        <v>138.4380850613303</v>
      </c>
      <c r="O86" s="2">
        <f>SUMPRODUCT(F67:F86,$A$6:$A$25)/$O$4</f>
        <v>137.7917243761905</v>
      </c>
    </row>
    <row r="87" spans="1:15" x14ac:dyDescent="0.2">
      <c r="A87">
        <f t="shared" si="4"/>
        <v>82</v>
      </c>
      <c r="B87" s="1">
        <v>44740</v>
      </c>
      <c r="C87" s="3">
        <v>141.48178401726057</v>
      </c>
      <c r="D87" s="3">
        <v>142.76589366750488</v>
      </c>
      <c r="E87" s="3">
        <v>136.69372326851538</v>
      </c>
      <c r="F87" s="3">
        <v>136.81317100000001</v>
      </c>
      <c r="G87" s="12">
        <v>66777448.64600192</v>
      </c>
      <c r="I87" s="3">
        <f t="shared" si="2"/>
        <v>138.24261480000001</v>
      </c>
      <c r="J87" s="3">
        <f>+J86+((F87-J86)* $J$4)</f>
        <v>137.8964470408869</v>
      </c>
      <c r="K87" s="2">
        <f>SUMPRODUCT(F83:F87,$A$6:$A$10)/$K$4</f>
        <v>138.74498080000001</v>
      </c>
      <c r="M87" s="3">
        <f t="shared" si="3"/>
        <v>139.79251019999998</v>
      </c>
      <c r="N87" s="3">
        <f>+N86+((F87-N86)* $J$4)</f>
        <v>137.89644704088687</v>
      </c>
      <c r="O87" s="2">
        <f>SUMPRODUCT(F68:F87,$A$6:$A$25)/$O$4</f>
        <v>137.45014755238097</v>
      </c>
    </row>
    <row r="88" spans="1:15" x14ac:dyDescent="0.2">
      <c r="A88">
        <f t="shared" si="4"/>
        <v>83</v>
      </c>
      <c r="B88" s="1">
        <v>44741</v>
      </c>
      <c r="C88" s="3">
        <v>136.83308450016048</v>
      </c>
      <c r="D88" s="3">
        <v>140.02843549230582</v>
      </c>
      <c r="E88" s="3">
        <v>136.04667854389652</v>
      </c>
      <c r="F88" s="3">
        <v>138.595001</v>
      </c>
      <c r="G88" s="12">
        <v>65940284.119827166</v>
      </c>
      <c r="I88" s="3">
        <f t="shared" si="2"/>
        <v>139.01507559999999</v>
      </c>
      <c r="J88" s="3">
        <f>+J87+((F88-J87)* $J$4)</f>
        <v>138.12929836059126</v>
      </c>
      <c r="K88" s="2">
        <f>SUMPRODUCT(F84:F88,$A$6:$A$10)/$K$4</f>
        <v>138.86244286666667</v>
      </c>
      <c r="M88" s="3">
        <f t="shared" si="3"/>
        <v>139.31420209999999</v>
      </c>
      <c r="N88" s="3">
        <f>+N87+((F88-N87)* $J$4)</f>
        <v>138.12929836059124</v>
      </c>
      <c r="O88" s="2">
        <f>SUMPRODUCT(F69:F88,$A$6:$A$25)/$O$4</f>
        <v>137.33609905714289</v>
      </c>
    </row>
    <row r="89" spans="1:15" x14ac:dyDescent="0.2">
      <c r="A89">
        <f t="shared" si="4"/>
        <v>84</v>
      </c>
      <c r="B89" s="1">
        <v>44742</v>
      </c>
      <c r="C89" s="3">
        <v>136.62403279056443</v>
      </c>
      <c r="D89" s="3">
        <v>137.73891973850809</v>
      </c>
      <c r="E89" s="3">
        <v>133.15990829063705</v>
      </c>
      <c r="F89" s="3">
        <v>136.096451</v>
      </c>
      <c r="G89" s="12">
        <v>98513144.576333791</v>
      </c>
      <c r="I89" s="3">
        <f t="shared" si="2"/>
        <v>138.706491</v>
      </c>
      <c r="J89" s="3">
        <f>+J88+((F89-J88)* $J$4)</f>
        <v>137.45168257372751</v>
      </c>
      <c r="K89" s="2">
        <f>SUMPRODUCT(F85:F89,$A$6:$A$10)/$K$4</f>
        <v>137.889568</v>
      </c>
      <c r="M89" s="3">
        <f t="shared" si="3"/>
        <v>138.71743695000001</v>
      </c>
      <c r="N89" s="3">
        <f>+N88+((F89-N88)* $J$4)</f>
        <v>137.45168257372748</v>
      </c>
      <c r="O89" s="2">
        <f>SUMPRODUCT(F70:F89,$A$6:$A$25)/$O$4</f>
        <v>137.02964657142854</v>
      </c>
    </row>
    <row r="90" spans="1:15" x14ac:dyDescent="0.2">
      <c r="A90">
        <f t="shared" si="4"/>
        <v>85</v>
      </c>
      <c r="B90" s="1">
        <v>44743</v>
      </c>
      <c r="C90" s="3">
        <v>135.41953681783824</v>
      </c>
      <c r="D90" s="3">
        <v>138.40585430797157</v>
      </c>
      <c r="E90" s="3">
        <v>135.04128088558548</v>
      </c>
      <c r="F90" s="3">
        <v>138.296356</v>
      </c>
      <c r="G90" s="12">
        <v>70727545.260652244</v>
      </c>
      <c r="I90" s="3">
        <f t="shared" ref="I90:I153" si="5">AVERAGE(F86:F90)</f>
        <v>138.16297900000001</v>
      </c>
      <c r="J90" s="3">
        <f>+J89+((F90-J89)* $J$4)</f>
        <v>137.73324038248501</v>
      </c>
      <c r="K90" s="2">
        <f>SUMPRODUCT(F86:F90,$A$6:$A$10)/$K$4</f>
        <v>137.75285633333334</v>
      </c>
      <c r="M90" s="3">
        <f t="shared" ref="M90:M153" si="6">AVERAGE(F71:F90)</f>
        <v>138.10623625000002</v>
      </c>
      <c r="N90" s="3">
        <f>+N89+((F90-N89)* $J$4)</f>
        <v>137.73324038248498</v>
      </c>
      <c r="O90" s="2">
        <f>SUMPRODUCT(F71:F90,$A$6:$A$25)/$O$4</f>
        <v>136.98954362380948</v>
      </c>
    </row>
    <row r="91" spans="1:15" x14ac:dyDescent="0.2">
      <c r="A91">
        <f t="shared" si="4"/>
        <v>86</v>
      </c>
      <c r="B91" s="1">
        <v>44747</v>
      </c>
      <c r="C91" s="3">
        <v>137.14165948926808</v>
      </c>
      <c r="D91" s="3">
        <v>140.96414294520099</v>
      </c>
      <c r="E91" s="3">
        <v>136.30547963019484</v>
      </c>
      <c r="F91" s="3">
        <v>140.914368</v>
      </c>
      <c r="G91" s="12">
        <v>73019246.350924641</v>
      </c>
      <c r="I91" s="3">
        <f t="shared" si="5"/>
        <v>138.1430694</v>
      </c>
      <c r="J91" s="3">
        <f>+J90+((F91-J90)* $J$4)</f>
        <v>138.79361625499001</v>
      </c>
      <c r="K91" s="2">
        <f>SUMPRODUCT(F87:F91,$A$6:$A$10)/$K$4</f>
        <v>138.66998599999999</v>
      </c>
      <c r="M91" s="3">
        <f t="shared" si="6"/>
        <v>137.9161072</v>
      </c>
      <c r="N91" s="3">
        <f>+N90+((F91-N90)* $J$4)</f>
        <v>138.79361625498998</v>
      </c>
      <c r="O91" s="2">
        <f>SUMPRODUCT(F72:F91,$A$6:$A$25)/$O$4</f>
        <v>137.25698474285716</v>
      </c>
    </row>
    <row r="92" spans="1:15" x14ac:dyDescent="0.2">
      <c r="A92">
        <f t="shared" si="4"/>
        <v>87</v>
      </c>
      <c r="B92" s="1">
        <v>44748</v>
      </c>
      <c r="C92" s="3">
        <v>140.70534136978534</v>
      </c>
      <c r="D92" s="3">
        <v>143.46269709169135</v>
      </c>
      <c r="E92" s="3">
        <v>140.43656879547638</v>
      </c>
      <c r="F92" s="3">
        <v>142.26817299999999</v>
      </c>
      <c r="G92" s="12">
        <v>73726509.886488378</v>
      </c>
      <c r="I92" s="3">
        <f t="shared" si="5"/>
        <v>139.23406979999999</v>
      </c>
      <c r="J92" s="3">
        <f>+J91+((F92-J91)* $J$4)</f>
        <v>139.95180183666</v>
      </c>
      <c r="K92" s="2">
        <f>SUMPRODUCT(F88:F92,$A$6:$A$10)/$K$4</f>
        <v>140.04502053333331</v>
      </c>
      <c r="M92" s="3">
        <f t="shared" si="6"/>
        <v>137.75584185000002</v>
      </c>
      <c r="N92" s="3">
        <f>+N91+((F92-N91)* $J$4)</f>
        <v>139.95180183666</v>
      </c>
      <c r="O92" s="2">
        <f>SUMPRODUCT(F73:F92,$A$6:$A$25)/$O$4</f>
        <v>137.6714672</v>
      </c>
    </row>
    <row r="93" spans="1:15" x14ac:dyDescent="0.2">
      <c r="A93">
        <f t="shared" si="4"/>
        <v>88</v>
      </c>
      <c r="B93" s="1">
        <v>44749</v>
      </c>
      <c r="C93" s="3">
        <v>142.63646925140759</v>
      </c>
      <c r="D93" s="3">
        <v>145.88161084426315</v>
      </c>
      <c r="E93" s="3">
        <v>142.62652083251348</v>
      </c>
      <c r="F93" s="3">
        <v>145.682526</v>
      </c>
      <c r="G93" s="12">
        <v>65951527.004694477</v>
      </c>
      <c r="I93" s="3">
        <f t="shared" si="5"/>
        <v>140.65157480000002</v>
      </c>
      <c r="J93" s="3">
        <f>+J92+((F93-J92)* $J$4)</f>
        <v>141.86204322443999</v>
      </c>
      <c r="K93" s="2">
        <f>SUMPRODUCT(F89:F93,$A$6:$A$10)/$K$4</f>
        <v>142.19450593333332</v>
      </c>
      <c r="M93" s="3">
        <f t="shared" si="6"/>
        <v>137.63838045</v>
      </c>
      <c r="N93" s="3">
        <f>+N92+((F93-N92)* $J$4)</f>
        <v>141.86204322443999</v>
      </c>
      <c r="O93" s="2">
        <f>SUMPRODUCT(F74:F93,$A$6:$A$25)/$O$4</f>
        <v>138.4263895</v>
      </c>
    </row>
    <row r="94" spans="1:15" x14ac:dyDescent="0.2">
      <c r="A94">
        <f t="shared" si="4"/>
        <v>89</v>
      </c>
      <c r="B94" s="1">
        <v>44750</v>
      </c>
      <c r="C94" s="3">
        <v>144.5974902511941</v>
      </c>
      <c r="D94" s="3">
        <v>146.87705393598671</v>
      </c>
      <c r="E94" s="3">
        <v>144.33868104169454</v>
      </c>
      <c r="F94" s="3">
        <v>146.36937</v>
      </c>
      <c r="G94" s="12">
        <v>64253409.076848902</v>
      </c>
      <c r="I94" s="3">
        <f t="shared" si="5"/>
        <v>142.70615860000001</v>
      </c>
      <c r="J94" s="3">
        <f>+J93+((F94-J93)* $J$4)</f>
        <v>143.36448548295999</v>
      </c>
      <c r="K94" s="2">
        <f>SUMPRODUCT(F90:F94,$A$6:$A$10)/$K$4</f>
        <v>144.10043766666666</v>
      </c>
      <c r="M94" s="3">
        <f t="shared" si="6"/>
        <v>137.59258959999997</v>
      </c>
      <c r="N94" s="3">
        <f>+N93+((F94-N93)* $J$4)</f>
        <v>143.36448548295999</v>
      </c>
      <c r="O94" s="2">
        <f>SUMPRODUCT(F75:F94,$A$6:$A$25)/$O$4</f>
        <v>139.25791231428573</v>
      </c>
    </row>
    <row r="95" spans="1:15" x14ac:dyDescent="0.2">
      <c r="A95">
        <f t="shared" si="4"/>
        <v>90</v>
      </c>
      <c r="B95" s="1">
        <v>44753</v>
      </c>
      <c r="C95" s="3">
        <v>145.00561327493304</v>
      </c>
      <c r="D95" s="3">
        <v>145.97119020781869</v>
      </c>
      <c r="E95" s="3">
        <v>143.12423435101758</v>
      </c>
      <c r="F95" s="3">
        <v>144.209259</v>
      </c>
      <c r="G95" s="12">
        <v>62853618.156571351</v>
      </c>
      <c r="I95" s="3">
        <f t="shared" si="5"/>
        <v>143.8887392</v>
      </c>
      <c r="J95" s="3">
        <f>+J94+((F95-J94)* $J$4)</f>
        <v>143.64607665530667</v>
      </c>
      <c r="K95" s="2">
        <f>SUMPRODUCT(F91:F95,$A$6:$A$10)/$K$4</f>
        <v>144.60147113333332</v>
      </c>
      <c r="M95" s="3">
        <f t="shared" si="6"/>
        <v>137.70358049999999</v>
      </c>
      <c r="N95" s="3">
        <f>+N94+((F95-N94)* $J$4)</f>
        <v>143.64607665530667</v>
      </c>
      <c r="O95" s="2">
        <f>SUMPRODUCT(F76:F95,$A$6:$A$25)/$O$4</f>
        <v>139.88807130476192</v>
      </c>
    </row>
    <row r="96" spans="1:15" x14ac:dyDescent="0.2">
      <c r="A96">
        <f t="shared" si="4"/>
        <v>91</v>
      </c>
      <c r="B96" s="1">
        <v>44754</v>
      </c>
      <c r="C96" s="3">
        <v>145.0952131071642</v>
      </c>
      <c r="D96" s="3">
        <v>147.77294655143811</v>
      </c>
      <c r="E96" s="3">
        <v>144.38845923725373</v>
      </c>
      <c r="F96" s="3">
        <v>145.19476299999999</v>
      </c>
      <c r="G96" s="12">
        <v>77234933.156584844</v>
      </c>
      <c r="I96" s="3">
        <f t="shared" si="5"/>
        <v>144.7448182</v>
      </c>
      <c r="J96" s="3">
        <f>+J95+((F96-J95)* $J$4)</f>
        <v>144.16230543687112</v>
      </c>
      <c r="K96" s="2">
        <f>SUMPRODUCT(F92:F96,$A$6:$A$10)/$K$4</f>
        <v>145.0368124</v>
      </c>
      <c r="M96" s="3">
        <f t="shared" si="6"/>
        <v>138.13808975000001</v>
      </c>
      <c r="N96" s="3">
        <f>+N95+((F96-N95)* $J$4)</f>
        <v>144.16230543687112</v>
      </c>
      <c r="O96" s="2">
        <f>SUMPRODUCT(F77:F96,$A$6:$A$25)/$O$4</f>
        <v>140.60151725714286</v>
      </c>
    </row>
    <row r="97" spans="1:15" x14ac:dyDescent="0.2">
      <c r="A97">
        <f t="shared" si="4"/>
        <v>92</v>
      </c>
      <c r="B97" s="1">
        <v>44755</v>
      </c>
      <c r="C97" s="3">
        <v>142.33784912346547</v>
      </c>
      <c r="D97" s="3">
        <v>145.78206062107606</v>
      </c>
      <c r="E97" s="3">
        <v>141.47180710803994</v>
      </c>
      <c r="F97" s="3">
        <v>144.826447</v>
      </c>
      <c r="G97" s="12">
        <v>70860933.199934945</v>
      </c>
      <c r="I97" s="3">
        <f t="shared" si="5"/>
        <v>145.256473</v>
      </c>
      <c r="J97" s="3">
        <f>+J96+((F97-J96)* $J$4)</f>
        <v>144.38368595791408</v>
      </c>
      <c r="K97" s="2">
        <f>SUMPRODUCT(F93:F97,$A$6:$A$10)/$K$4</f>
        <v>145.06402199999999</v>
      </c>
      <c r="M97" s="3">
        <f t="shared" si="6"/>
        <v>138.81548615</v>
      </c>
      <c r="N97" s="3">
        <f>+N96+((F97-N96)* $J$4)</f>
        <v>144.38368595791408</v>
      </c>
      <c r="O97" s="2">
        <f>SUMPRODUCT(F78:F97,$A$6:$A$25)/$O$4</f>
        <v>141.23850366190476</v>
      </c>
    </row>
    <row r="98" spans="1:15" x14ac:dyDescent="0.2">
      <c r="A98">
        <f t="shared" si="4"/>
        <v>93</v>
      </c>
      <c r="B98" s="1">
        <v>44756</v>
      </c>
      <c r="C98" s="3">
        <v>143.42287026283307</v>
      </c>
      <c r="D98" s="3">
        <v>148.27065379538496</v>
      </c>
      <c r="E98" s="3">
        <v>142.59665380314775</v>
      </c>
      <c r="F98" s="3">
        <v>147.79284699999999</v>
      </c>
      <c r="G98" s="12">
        <v>77784309.569533169</v>
      </c>
      <c r="I98" s="3">
        <f t="shared" si="5"/>
        <v>145.67853719999999</v>
      </c>
      <c r="J98" s="3">
        <f>+J97+((F98-J97)* $J$4)</f>
        <v>145.52007297194271</v>
      </c>
      <c r="K98" s="2">
        <f>SUMPRODUCT(F94:F98,$A$6:$A$10)/$K$4</f>
        <v>145.90947999999997</v>
      </c>
      <c r="M98" s="3">
        <f t="shared" si="6"/>
        <v>139.59740300000001</v>
      </c>
      <c r="N98" s="3">
        <f>+N97+((F98-N97)* $J$4)</f>
        <v>145.52007297194271</v>
      </c>
      <c r="O98" s="2">
        <f>SUMPRODUCT(F79:F98,$A$6:$A$25)/$O$4</f>
        <v>142.09349040952378</v>
      </c>
    </row>
    <row r="99" spans="1:15" x14ac:dyDescent="0.2">
      <c r="A99">
        <f t="shared" si="4"/>
        <v>94</v>
      </c>
      <c r="B99" s="1">
        <v>44757</v>
      </c>
      <c r="C99" s="3">
        <v>149.09687173515783</v>
      </c>
      <c r="D99" s="3">
        <v>150.17194798527663</v>
      </c>
      <c r="E99" s="3">
        <v>147.52407592057585</v>
      </c>
      <c r="F99" s="3">
        <v>149.48509200000001</v>
      </c>
      <c r="G99" s="12">
        <v>75912088.42801477</v>
      </c>
      <c r="I99" s="3">
        <f t="shared" si="5"/>
        <v>146.30168159999999</v>
      </c>
      <c r="J99" s="3">
        <f>+J98+((F99-J98)* $J$4)</f>
        <v>146.84174598129513</v>
      </c>
      <c r="K99" s="2">
        <f>SUMPRODUCT(F95:F99,$A$6:$A$10)/$K$4</f>
        <v>147.17833160000001</v>
      </c>
      <c r="M99" s="3">
        <f t="shared" si="6"/>
        <v>140.33104175</v>
      </c>
      <c r="N99" s="3">
        <f>+N98+((F99-N98)* $J$4)</f>
        <v>146.84174598129513</v>
      </c>
      <c r="O99" s="2">
        <f>SUMPRODUCT(F80:F99,$A$6:$A$25)/$O$4</f>
        <v>143.03517507619048</v>
      </c>
    </row>
    <row r="100" spans="1:15" x14ac:dyDescent="0.2">
      <c r="A100">
        <f t="shared" si="4"/>
        <v>95</v>
      </c>
      <c r="B100" s="1">
        <v>44760</v>
      </c>
      <c r="C100" s="3">
        <v>150.05250577050853</v>
      </c>
      <c r="D100" s="3">
        <v>150.87872227418009</v>
      </c>
      <c r="E100" s="3">
        <v>146.03092355195346</v>
      </c>
      <c r="F100" s="3">
        <v>146.39924600000001</v>
      </c>
      <c r="G100" s="12">
        <v>81049553.282753304</v>
      </c>
      <c r="I100" s="3">
        <f t="shared" si="5"/>
        <v>146.73967899999997</v>
      </c>
      <c r="J100" s="3">
        <f>+J99+((F100-J99)* $J$4)</f>
        <v>146.69424598753008</v>
      </c>
      <c r="K100" s="2">
        <f>SUMPRODUCT(F96:F100,$A$6:$A$10)/$K$4</f>
        <v>147.21085306666666</v>
      </c>
      <c r="M100" s="3">
        <f t="shared" si="6"/>
        <v>141.17766345000001</v>
      </c>
      <c r="N100" s="3">
        <f>+N99+((F100-N99)* $J$4)</f>
        <v>146.69424598753008</v>
      </c>
      <c r="O100" s="2">
        <f>SUMPRODUCT(F81:F100,$A$6:$A$25)/$O$4</f>
        <v>143.61309929047619</v>
      </c>
    </row>
    <row r="101" spans="1:15" x14ac:dyDescent="0.2">
      <c r="A101">
        <f t="shared" si="4"/>
        <v>96</v>
      </c>
      <c r="B101" s="1">
        <v>44761</v>
      </c>
      <c r="C101" s="3">
        <v>147.2453701548169</v>
      </c>
      <c r="D101" s="3">
        <v>150.54027204307749</v>
      </c>
      <c r="E101" s="3">
        <v>146.2399824966576</v>
      </c>
      <c r="F101" s="3">
        <v>150.31132500000001</v>
      </c>
      <c r="G101" s="12">
        <v>82603937.05748345</v>
      </c>
      <c r="I101" s="3">
        <f t="shared" si="5"/>
        <v>147.76299139999998</v>
      </c>
      <c r="J101" s="3">
        <f>+J100+((F101-J100)* $J$4)</f>
        <v>147.89993899168672</v>
      </c>
      <c r="K101" s="2">
        <f>SUMPRODUCT(F97:F101,$A$6:$A$10)/$K$4</f>
        <v>148.40140173333336</v>
      </c>
      <c r="M101" s="3">
        <f t="shared" si="6"/>
        <v>142.1452309</v>
      </c>
      <c r="N101" s="3">
        <f>+N100+((F101-N100)* $J$4)</f>
        <v>147.89993899168672</v>
      </c>
      <c r="O101" s="2">
        <f>SUMPRODUCT(F82:F101,$A$6:$A$25)/$O$4</f>
        <v>144.48297181904763</v>
      </c>
    </row>
    <row r="102" spans="1:15" x14ac:dyDescent="0.2">
      <c r="A102">
        <f t="shared" si="4"/>
        <v>97</v>
      </c>
      <c r="B102" s="1">
        <v>44762</v>
      </c>
      <c r="C102" s="3">
        <v>150.43076870429513</v>
      </c>
      <c r="D102" s="3">
        <v>153.01891662751191</v>
      </c>
      <c r="E102" s="3">
        <v>149.68418929547354</v>
      </c>
      <c r="F102" s="3">
        <v>152.34200999999999</v>
      </c>
      <c r="G102" s="12">
        <v>64527754.199740447</v>
      </c>
      <c r="I102" s="3">
        <f t="shared" si="5"/>
        <v>149.26610399999998</v>
      </c>
      <c r="J102" s="3">
        <f>+J101+((F102-J101)* $J$4)</f>
        <v>149.38062932779115</v>
      </c>
      <c r="K102" s="2">
        <f>SUMPRODUCT(F98:F102,$A$6:$A$10)/$K$4</f>
        <v>149.92774126666666</v>
      </c>
      <c r="M102" s="3">
        <f t="shared" si="6"/>
        <v>142.99981540000002</v>
      </c>
      <c r="N102" s="3">
        <f>+N101+((F102-N101)* $J$4)</f>
        <v>149.38062932779115</v>
      </c>
      <c r="O102" s="2">
        <f>SUMPRODUCT(F83:F102,$A$6:$A$25)/$O$4</f>
        <v>145.45409363809526</v>
      </c>
    </row>
    <row r="103" spans="1:15" x14ac:dyDescent="0.2">
      <c r="A103">
        <f t="shared" si="4"/>
        <v>98</v>
      </c>
      <c r="B103" s="1">
        <v>44763</v>
      </c>
      <c r="C103" s="3">
        <v>153.79536565643903</v>
      </c>
      <c r="D103" s="3">
        <v>154.86049263261992</v>
      </c>
      <c r="E103" s="3">
        <v>151.24704314194224</v>
      </c>
      <c r="F103" s="3">
        <v>154.64149499999999</v>
      </c>
      <c r="G103" s="12">
        <v>64789756.934203133</v>
      </c>
      <c r="I103" s="3">
        <f t="shared" si="5"/>
        <v>150.63583360000001</v>
      </c>
      <c r="J103" s="3">
        <f>+J102+((F103-J102)* $J$4)</f>
        <v>151.13425121852742</v>
      </c>
      <c r="K103" s="2">
        <f>SUMPRODUCT(F99:F103,$A$6:$A$10)/$K$4</f>
        <v>151.71953826666669</v>
      </c>
      <c r="M103" s="3">
        <f t="shared" si="6"/>
        <v>143.99525529999997</v>
      </c>
      <c r="N103" s="3">
        <f>+N102+((F103-N102)* $J$4)</f>
        <v>151.13425121852742</v>
      </c>
      <c r="O103" s="2">
        <f>SUMPRODUCT(F84:F103,$A$6:$A$25)/$O$4</f>
        <v>146.56282502857141</v>
      </c>
    </row>
    <row r="104" spans="1:15" x14ac:dyDescent="0.2">
      <c r="A104">
        <f t="shared" si="4"/>
        <v>99</v>
      </c>
      <c r="B104" s="1">
        <v>44764</v>
      </c>
      <c r="C104" s="3">
        <v>154.68129594339646</v>
      </c>
      <c r="D104" s="3">
        <v>155.56723682939662</v>
      </c>
      <c r="E104" s="3">
        <v>152.71033130904152</v>
      </c>
      <c r="F104" s="3">
        <v>153.38722200000001</v>
      </c>
      <c r="G104" s="12">
        <v>66371306.685859084</v>
      </c>
      <c r="I104" s="3">
        <f t="shared" si="5"/>
        <v>151.41625960000002</v>
      </c>
      <c r="J104" s="3">
        <f>+J103+((F104-J103)* $J$4)</f>
        <v>151.88524147901828</v>
      </c>
      <c r="K104" s="2">
        <f>SUMPRODUCT(F100:F104,$A$6:$A$10)/$K$4</f>
        <v>152.63666773333335</v>
      </c>
      <c r="M104" s="3">
        <f t="shared" si="6"/>
        <v>144.78264769999996</v>
      </c>
      <c r="N104" s="3">
        <f>+N103+((F104-N103)* $J$4)</f>
        <v>151.88524147901828</v>
      </c>
      <c r="O104" s="2">
        <f>SUMPRODUCT(F85:F104,$A$6:$A$25)/$O$4</f>
        <v>147.45729804761905</v>
      </c>
    </row>
    <row r="105" spans="1:15" x14ac:dyDescent="0.2">
      <c r="A105">
        <f t="shared" si="4"/>
        <v>100</v>
      </c>
      <c r="B105" s="1">
        <v>44767</v>
      </c>
      <c r="C105" s="3">
        <v>153.30758958431278</v>
      </c>
      <c r="D105" s="3">
        <v>154.33288999196921</v>
      </c>
      <c r="E105" s="3">
        <v>151.58548371221985</v>
      </c>
      <c r="F105" s="3">
        <v>152.25242600000001</v>
      </c>
      <c r="G105" s="12">
        <v>53379333.290090881</v>
      </c>
      <c r="I105" s="3">
        <f t="shared" si="5"/>
        <v>152.58689559999999</v>
      </c>
      <c r="J105" s="3">
        <f>+J104+((F105-J104)* $J$4)</f>
        <v>152.00763631934552</v>
      </c>
      <c r="K105" s="2">
        <f>SUMPRODUCT(F101:F105,$A$6:$A$10)/$K$4</f>
        <v>152.91538986666669</v>
      </c>
      <c r="M105" s="3">
        <f t="shared" si="6"/>
        <v>145.34457319999996</v>
      </c>
      <c r="N105" s="3">
        <f>+N104+((F105-N104)* $J$4)</f>
        <v>152.00763631934552</v>
      </c>
      <c r="O105" s="2">
        <f>SUMPRODUCT(F86:F105,$A$6:$A$25)/$O$4</f>
        <v>148.16870550476193</v>
      </c>
    </row>
    <row r="106" spans="1:15" x14ac:dyDescent="0.2">
      <c r="A106">
        <f t="shared" si="4"/>
        <v>101</v>
      </c>
      <c r="B106" s="1">
        <v>44768</v>
      </c>
      <c r="C106" s="3">
        <v>151.56556390609293</v>
      </c>
      <c r="D106" s="3">
        <v>152.39177941731518</v>
      </c>
      <c r="E106" s="3">
        <v>150.11223067316865</v>
      </c>
      <c r="F106" s="3">
        <v>150.90858499999999</v>
      </c>
      <c r="G106" s="12">
        <v>54887222.073985264</v>
      </c>
      <c r="I106" s="3">
        <f t="shared" si="5"/>
        <v>152.70634760000002</v>
      </c>
      <c r="J106" s="3">
        <f>+J105+((F106-J105)* $J$4)</f>
        <v>151.64128587956367</v>
      </c>
      <c r="K106" s="2">
        <f>SUMPRODUCT(F102:F106,$A$6:$A$10)/$K$4</f>
        <v>152.35595299999997</v>
      </c>
      <c r="M106" s="3">
        <f t="shared" si="6"/>
        <v>145.83930664999997</v>
      </c>
      <c r="N106" s="3">
        <f>+N105+((F106-N105)* $J$4)</f>
        <v>151.64128587956367</v>
      </c>
      <c r="O106" s="2">
        <f>SUMPRODUCT(F87:F106,$A$6:$A$25)/$O$4</f>
        <v>148.6986113904762</v>
      </c>
    </row>
    <row r="107" spans="1:15" x14ac:dyDescent="0.2">
      <c r="A107">
        <f t="shared" si="4"/>
        <v>102</v>
      </c>
      <c r="B107" s="1">
        <v>44769</v>
      </c>
      <c r="C107" s="3">
        <v>151.88411493232104</v>
      </c>
      <c r="D107" s="3">
        <v>156.61245112626423</v>
      </c>
      <c r="E107" s="3">
        <v>151.46603245973495</v>
      </c>
      <c r="F107" s="3">
        <v>156.074905</v>
      </c>
      <c r="G107" s="12">
        <v>78262126.611189395</v>
      </c>
      <c r="I107" s="3">
        <f t="shared" si="5"/>
        <v>153.45292660000001</v>
      </c>
      <c r="J107" s="3">
        <f>+J106+((F107-J106)* $J$4)</f>
        <v>153.11915891970912</v>
      </c>
      <c r="K107" s="2">
        <f>SUMPRODUCT(F103:F107,$A$6:$A$10)/$K$4</f>
        <v>153.47880546666667</v>
      </c>
      <c r="M107" s="3">
        <f t="shared" si="6"/>
        <v>146.80239334999999</v>
      </c>
      <c r="N107" s="3">
        <f>+N106+((F107-N106)* $J$4)</f>
        <v>153.11915891970912</v>
      </c>
      <c r="O107" s="2">
        <f>SUMPRODUCT(F88:F107,$A$6:$A$25)/$O$4</f>
        <v>149.6734302809524</v>
      </c>
    </row>
    <row r="108" spans="1:15" x14ac:dyDescent="0.2">
      <c r="A108">
        <f t="shared" si="4"/>
        <v>103</v>
      </c>
      <c r="B108" s="1">
        <v>44770</v>
      </c>
      <c r="C108" s="3">
        <v>156.2640325629894</v>
      </c>
      <c r="D108" s="3">
        <v>156.92102538316803</v>
      </c>
      <c r="E108" s="3">
        <v>153.70576193101266</v>
      </c>
      <c r="F108" s="3">
        <v>156.63235499999999</v>
      </c>
      <c r="G108" s="12">
        <v>81007543.322486416</v>
      </c>
      <c r="I108" s="3">
        <f t="shared" si="5"/>
        <v>153.85109859999997</v>
      </c>
      <c r="J108" s="3">
        <f>+J107+((F108-J107)* $J$4)</f>
        <v>154.29022427980607</v>
      </c>
      <c r="K108" s="2">
        <f>SUMPRODUCT(F104:F108,$A$6:$A$10)/$K$4</f>
        <v>154.53861493333335</v>
      </c>
      <c r="M108" s="3">
        <f t="shared" si="6"/>
        <v>147.70426105000001</v>
      </c>
      <c r="N108" s="3">
        <f>+N107+((F108-N107)* $J$4)</f>
        <v>154.29022427980607</v>
      </c>
      <c r="O108" s="2">
        <f>SUMPRODUCT(F89:F108,$A$6:$A$25)/$O$4</f>
        <v>150.6096171047619</v>
      </c>
    </row>
    <row r="109" spans="1:15" x14ac:dyDescent="0.2">
      <c r="A109">
        <f t="shared" si="4"/>
        <v>104</v>
      </c>
      <c r="B109" s="1">
        <v>44771</v>
      </c>
      <c r="C109" s="3">
        <v>160.50463109548522</v>
      </c>
      <c r="D109" s="3">
        <v>162.88373092445266</v>
      </c>
      <c r="E109" s="3">
        <v>158.77256180765991</v>
      </c>
      <c r="F109" s="3">
        <v>161.76882900000001</v>
      </c>
      <c r="G109" s="12">
        <v>101322676.31009465</v>
      </c>
      <c r="I109" s="3">
        <f t="shared" si="5"/>
        <v>155.52742000000001</v>
      </c>
      <c r="J109" s="3">
        <f>+J108+((F109-J108)* $J$4)</f>
        <v>156.78309251987071</v>
      </c>
      <c r="K109" s="2">
        <f>SUMPRODUCT(F105:F109,$A$6:$A$10)/$K$4</f>
        <v>157.17785839999999</v>
      </c>
      <c r="M109" s="3">
        <f t="shared" si="6"/>
        <v>148.98787995000004</v>
      </c>
      <c r="N109" s="3">
        <f>+N108+((F109-N108)* $J$4)</f>
        <v>156.78309251987071</v>
      </c>
      <c r="O109" s="2">
        <f>SUMPRODUCT(F90:F109,$A$6:$A$25)/$O$4</f>
        <v>151.94909976666668</v>
      </c>
    </row>
    <row r="110" spans="1:15" x14ac:dyDescent="0.2">
      <c r="A110">
        <f t="shared" si="4"/>
        <v>105</v>
      </c>
      <c r="B110" s="1">
        <v>44774</v>
      </c>
      <c r="C110" s="3">
        <v>160.27565641304815</v>
      </c>
      <c r="D110" s="3">
        <v>162.84389047715902</v>
      </c>
      <c r="E110" s="3">
        <v>160.15620769393638</v>
      </c>
      <c r="F110" s="3">
        <v>160.77337600000001</v>
      </c>
      <c r="G110" s="12">
        <v>67520041.90238753</v>
      </c>
      <c r="I110" s="3">
        <f t="shared" si="5"/>
        <v>157.23160999999999</v>
      </c>
      <c r="J110" s="3">
        <f>+J109+((F110-J109)* $J$4)</f>
        <v>158.11318701324714</v>
      </c>
      <c r="K110" s="2">
        <f>SUMPRODUCT(F106:F110,$A$6:$A$10)/$K$4</f>
        <v>158.92651040000001</v>
      </c>
      <c r="M110" s="3">
        <f t="shared" si="6"/>
        <v>150.11173095000004</v>
      </c>
      <c r="N110" s="3">
        <f>+N109+((F110-N109)* $J$4)</f>
        <v>158.11318701324714</v>
      </c>
      <c r="O110" s="2">
        <f>SUMPRODUCT(F91:F110,$A$6:$A$25)/$O$4</f>
        <v>153.07152796190476</v>
      </c>
    </row>
    <row r="111" spans="1:15" x14ac:dyDescent="0.2">
      <c r="A111">
        <f t="shared" si="4"/>
        <v>106</v>
      </c>
      <c r="B111" s="1">
        <v>44775</v>
      </c>
      <c r="C111" s="3">
        <v>159.36981247253507</v>
      </c>
      <c r="D111" s="3">
        <v>161.66927489773903</v>
      </c>
      <c r="E111" s="3">
        <v>158.90195508075018</v>
      </c>
      <c r="F111" s="3">
        <v>159.28021200000001</v>
      </c>
      <c r="G111" s="12">
        <v>59633772.629541047</v>
      </c>
      <c r="I111" s="3">
        <f t="shared" si="5"/>
        <v>158.9059354</v>
      </c>
      <c r="J111" s="3">
        <f>+J110+((F111-J110)* $J$4)</f>
        <v>158.50219534216475</v>
      </c>
      <c r="K111" s="2">
        <f>SUMPRODUCT(F107:F111,$A$6:$A$10)/$K$4</f>
        <v>159.60937773333336</v>
      </c>
      <c r="M111" s="3">
        <f t="shared" si="6"/>
        <v>151.03002315000003</v>
      </c>
      <c r="N111" s="3">
        <f>+N110+((F111-N110)* $J$4)</f>
        <v>158.50219534216475</v>
      </c>
      <c r="O111" s="2">
        <f>SUMPRODUCT(F92:F111,$A$6:$A$25)/$O$4</f>
        <v>153.94471663333331</v>
      </c>
    </row>
    <row r="112" spans="1:15" x14ac:dyDescent="0.2">
      <c r="A112">
        <f t="shared" si="4"/>
        <v>107</v>
      </c>
      <c r="B112" s="1">
        <v>44776</v>
      </c>
      <c r="C112" s="3">
        <v>160.10644733147802</v>
      </c>
      <c r="D112" s="3">
        <v>165.83022310274825</v>
      </c>
      <c r="E112" s="3">
        <v>160.01686177942389</v>
      </c>
      <c r="F112" s="3">
        <v>165.37233000000001</v>
      </c>
      <c r="G112" s="12">
        <v>82131205.121404767</v>
      </c>
      <c r="I112" s="3">
        <f t="shared" si="5"/>
        <v>160.76542040000001</v>
      </c>
      <c r="J112" s="3">
        <f>+J111+((F112-J111)* $J$4)</f>
        <v>160.79224022810985</v>
      </c>
      <c r="K112" s="2">
        <f>SUMPRODUCT(F108:F112,$A$6:$A$10)/$K$4</f>
        <v>161.76484260000004</v>
      </c>
      <c r="M112" s="3">
        <f t="shared" si="6"/>
        <v>152.18523100000004</v>
      </c>
      <c r="N112" s="3">
        <f>+N111+((F112-N111)* $J$4)</f>
        <v>160.79224022810985</v>
      </c>
      <c r="O112" s="2">
        <f>SUMPRODUCT(F93:F112,$A$6:$A$25)/$O$4</f>
        <v>155.31065061904761</v>
      </c>
    </row>
    <row r="113" spans="1:15" x14ac:dyDescent="0.2">
      <c r="A113">
        <f t="shared" si="4"/>
        <v>108</v>
      </c>
      <c r="B113" s="1">
        <v>44777</v>
      </c>
      <c r="C113" s="3">
        <v>165.25285685397054</v>
      </c>
      <c r="D113" s="3">
        <v>166.42748207974495</v>
      </c>
      <c r="E113" s="3">
        <v>163.68006092481588</v>
      </c>
      <c r="F113" s="3">
        <v>165.05377200000001</v>
      </c>
      <c r="G113" s="12">
        <v>55221093.804640181</v>
      </c>
      <c r="I113" s="3">
        <f t="shared" si="5"/>
        <v>162.44970380000001</v>
      </c>
      <c r="J113" s="3">
        <f>+J112+((F113-J112)* $J$4)</f>
        <v>162.21275081873989</v>
      </c>
      <c r="K113" s="2">
        <f>SUMPRODUCT(F109:F113,$A$6:$A$10)/$K$4</f>
        <v>163.19429313333333</v>
      </c>
      <c r="M113" s="3">
        <f t="shared" si="6"/>
        <v>153.15379330000005</v>
      </c>
      <c r="N113" s="3">
        <f>+N112+((F113-N112)* $J$4)</f>
        <v>162.21275081873989</v>
      </c>
      <c r="O113" s="2">
        <f>SUMPRODUCT(F94:F113,$A$6:$A$25)/$O$4</f>
        <v>156.53622595238096</v>
      </c>
    </row>
    <row r="114" spans="1:15" x14ac:dyDescent="0.2">
      <c r="A114">
        <f t="shared" si="4"/>
        <v>109</v>
      </c>
      <c r="B114" s="1">
        <v>44778</v>
      </c>
      <c r="C114" s="3">
        <v>162.69131110682608</v>
      </c>
      <c r="D114" s="3">
        <v>165.32291995560649</v>
      </c>
      <c r="E114" s="3">
        <v>162.481971527718</v>
      </c>
      <c r="F114" s="3">
        <v>164.82450900000001</v>
      </c>
      <c r="G114" s="12">
        <v>56516811.900043108</v>
      </c>
      <c r="I114" s="3">
        <f t="shared" si="5"/>
        <v>163.0608398</v>
      </c>
      <c r="J114" s="3">
        <f>+J113+((F114-J113)* $J$4)</f>
        <v>163.08333687915993</v>
      </c>
      <c r="K114" s="2">
        <f>SUMPRODUCT(F110:F114,$A$6:$A$10)/$K$4</f>
        <v>163.98589486666665</v>
      </c>
      <c r="M114" s="3">
        <f t="shared" si="6"/>
        <v>154.07655025000005</v>
      </c>
      <c r="N114" s="3">
        <f>+N113+((F114-N113)* $J$4)</f>
        <v>163.08333687915993</v>
      </c>
      <c r="O114" s="2">
        <f>SUMPRODUCT(F95:F114,$A$6:$A$25)/$O$4</f>
        <v>157.64772268571431</v>
      </c>
    </row>
    <row r="115" spans="1:15" x14ac:dyDescent="0.2">
      <c r="A115">
        <f t="shared" si="4"/>
        <v>110</v>
      </c>
      <c r="B115" s="1">
        <v>44781</v>
      </c>
      <c r="C115" s="3">
        <v>165.8412568712086</v>
      </c>
      <c r="D115" s="3">
        <v>167.27668341803465</v>
      </c>
      <c r="E115" s="3">
        <v>163.67815531117066</v>
      </c>
      <c r="F115" s="3">
        <v>164.346024</v>
      </c>
      <c r="G115" s="12">
        <v>60085334.836369716</v>
      </c>
      <c r="I115" s="3">
        <f t="shared" si="5"/>
        <v>163.77536939999999</v>
      </c>
      <c r="J115" s="3">
        <f>+J114+((F115-J114)* $J$4)</f>
        <v>163.50423258610661</v>
      </c>
      <c r="K115" s="2">
        <f>SUMPRODUCT(F111:F115,$A$6:$A$10)/$K$4</f>
        <v>164.41428959999999</v>
      </c>
      <c r="M115" s="3">
        <f t="shared" si="6"/>
        <v>155.08338850000001</v>
      </c>
      <c r="N115" s="3">
        <f>+N114+((F115-N114)* $J$4)</f>
        <v>163.50423258610661</v>
      </c>
      <c r="O115" s="2">
        <f>SUMPRODUCT(F96:F115,$A$6:$A$25)/$O$4</f>
        <v>158.62576780476192</v>
      </c>
    </row>
    <row r="116" spans="1:15" x14ac:dyDescent="0.2">
      <c r="A116">
        <f t="shared" si="4"/>
        <v>111</v>
      </c>
      <c r="B116" s="1">
        <v>44782</v>
      </c>
      <c r="C116" s="3">
        <v>163.49874022593366</v>
      </c>
      <c r="D116" s="3">
        <v>165.29302272639561</v>
      </c>
      <c r="E116" s="3">
        <v>162.73118333714751</v>
      </c>
      <c r="F116" s="3">
        <v>164.39587399999999</v>
      </c>
      <c r="G116" s="12">
        <v>62934852.224088676</v>
      </c>
      <c r="I116" s="3">
        <f t="shared" si="5"/>
        <v>164.79850180000003</v>
      </c>
      <c r="J116" s="3">
        <f>+J115+((F116-J115)* $J$4)</f>
        <v>163.80144639073774</v>
      </c>
      <c r="K116" s="2">
        <f>SUMPRODUCT(F112:F116,$A$6:$A$10)/$K$4</f>
        <v>164.62112446666666</v>
      </c>
      <c r="M116" s="3">
        <f t="shared" si="6"/>
        <v>156.04344405000001</v>
      </c>
      <c r="N116" s="3">
        <f>+N115+((F116-N115)* $J$4)</f>
        <v>163.80144639073774</v>
      </c>
      <c r="O116" s="2">
        <f>SUMPRODUCT(F97:F116,$A$6:$A$25)/$O$4</f>
        <v>159.51267118571428</v>
      </c>
    </row>
    <row r="117" spans="1:15" x14ac:dyDescent="0.2">
      <c r="A117">
        <f t="shared" si="4"/>
        <v>112</v>
      </c>
      <c r="B117" s="1">
        <v>44783</v>
      </c>
      <c r="C117" s="3">
        <v>167.1470938311835</v>
      </c>
      <c r="D117" s="3">
        <v>168.80182122135611</v>
      </c>
      <c r="E117" s="3">
        <v>166.36957372452875</v>
      </c>
      <c r="F117" s="3">
        <v>168.70214799999999</v>
      </c>
      <c r="G117" s="12">
        <v>69947493.066039562</v>
      </c>
      <c r="I117" s="3">
        <f t="shared" si="5"/>
        <v>165.46446539999999</v>
      </c>
      <c r="J117" s="3">
        <f>+J116+((F117-J116)* $J$4)</f>
        <v>165.43501359382515</v>
      </c>
      <c r="K117" s="2">
        <f>SUMPRODUCT(F113:F117,$A$6:$A$10)/$K$4</f>
        <v>165.92233986666668</v>
      </c>
      <c r="M117" s="3">
        <f t="shared" si="6"/>
        <v>157.23722909999998</v>
      </c>
      <c r="N117" s="3">
        <f>+N116+((F117-N116)* $J$4)</f>
        <v>165.43501359382515</v>
      </c>
      <c r="O117" s="2">
        <f>SUMPRODUCT(F98:F117,$A$6:$A$25)/$O$4</f>
        <v>160.71826203809525</v>
      </c>
    </row>
    <row r="118" spans="1:15" x14ac:dyDescent="0.2">
      <c r="A118">
        <f t="shared" si="4"/>
        <v>113</v>
      </c>
      <c r="B118" s="1">
        <v>44784</v>
      </c>
      <c r="C118" s="3">
        <v>169.51953242467377</v>
      </c>
      <c r="D118" s="3">
        <v>170.44658378093493</v>
      </c>
      <c r="E118" s="3">
        <v>167.65547943582209</v>
      </c>
      <c r="F118" s="3">
        <v>167.95452900000001</v>
      </c>
      <c r="G118" s="12">
        <v>56967574.834642567</v>
      </c>
      <c r="I118" s="3">
        <f t="shared" si="5"/>
        <v>166.0446168</v>
      </c>
      <c r="J118" s="3">
        <f>+J117+((F118-J117)* $J$4)</f>
        <v>166.27485206255011</v>
      </c>
      <c r="K118" s="2">
        <f>SUMPRODUCT(F114:F118,$A$6:$A$10)/$K$4</f>
        <v>166.75236106666668</v>
      </c>
      <c r="M118" s="3">
        <f t="shared" si="6"/>
        <v>158.2453132</v>
      </c>
      <c r="N118" s="3">
        <f>+N117+((F118-N117)* $J$4)</f>
        <v>166.27485206255011</v>
      </c>
      <c r="O118" s="2">
        <f>SUMPRODUCT(F99:F118,$A$6:$A$25)/$O$4</f>
        <v>161.73895726666669</v>
      </c>
    </row>
    <row r="119" spans="1:15" x14ac:dyDescent="0.2">
      <c r="A119">
        <f t="shared" si="4"/>
        <v>114</v>
      </c>
      <c r="B119" s="1">
        <v>44785</v>
      </c>
      <c r="C119" s="3">
        <v>169.2803020644368</v>
      </c>
      <c r="D119" s="3">
        <v>171.62282455843661</v>
      </c>
      <c r="E119" s="3">
        <v>168.86162390768115</v>
      </c>
      <c r="F119" s="3">
        <v>171.553055</v>
      </c>
      <c r="G119" s="12">
        <v>67823163.994352207</v>
      </c>
      <c r="I119" s="3">
        <f t="shared" si="5"/>
        <v>167.39032599999999</v>
      </c>
      <c r="J119" s="3">
        <f>+J118+((F119-J118)* $J$4)</f>
        <v>168.03425304170008</v>
      </c>
      <c r="K119" s="2">
        <f>SUMPRODUCT(F115:F119,$A$6:$A$10)/$K$4</f>
        <v>168.58850713333334</v>
      </c>
      <c r="M119" s="3">
        <f t="shared" si="6"/>
        <v>159.34871134999997</v>
      </c>
      <c r="N119" s="3">
        <f>+N118+((F119-N118)* $J$4)</f>
        <v>168.03425304170008</v>
      </c>
      <c r="O119" s="2">
        <f>SUMPRODUCT(F100:F119,$A$6:$A$25)/$O$4</f>
        <v>163.00636124761905</v>
      </c>
    </row>
    <row r="120" spans="1:15" x14ac:dyDescent="0.2">
      <c r="A120">
        <f t="shared" si="4"/>
        <v>115</v>
      </c>
      <c r="B120" s="1">
        <v>44788</v>
      </c>
      <c r="C120" s="3">
        <v>170.97489641924221</v>
      </c>
      <c r="D120" s="3">
        <v>172.83894838970215</v>
      </c>
      <c r="E120" s="3">
        <v>170.80543868974334</v>
      </c>
      <c r="F120" s="3">
        <v>172.63958700000001</v>
      </c>
      <c r="G120" s="12">
        <v>53919791.213628493</v>
      </c>
      <c r="I120" s="3">
        <f t="shared" si="5"/>
        <v>169.04903859999999</v>
      </c>
      <c r="J120" s="3">
        <f>+J119+((F120-J119)* $J$4)</f>
        <v>169.56936436113338</v>
      </c>
      <c r="K120" s="2">
        <f>SUMPRODUCT(F116:F120,$A$6:$A$10)/$K$4</f>
        <v>170.33826080000003</v>
      </c>
      <c r="M120" s="3">
        <f t="shared" si="6"/>
        <v>160.66072839999998</v>
      </c>
      <c r="N120" s="3">
        <f>+N119+((F120-N119)* $J$4)</f>
        <v>169.56936436113338</v>
      </c>
      <c r="O120" s="2">
        <f>SUMPRODUCT(F101:F120,$A$6:$A$25)/$O$4</f>
        <v>164.2721589285714</v>
      </c>
    </row>
    <row r="121" spans="1:15" x14ac:dyDescent="0.2">
      <c r="A121">
        <f t="shared" si="4"/>
        <v>116</v>
      </c>
      <c r="B121" s="1">
        <v>44789</v>
      </c>
      <c r="C121" s="3">
        <v>172.23089750962723</v>
      </c>
      <c r="D121" s="3">
        <v>173.15794990838972</v>
      </c>
      <c r="E121" s="3">
        <v>171.11446189686689</v>
      </c>
      <c r="F121" s="3">
        <v>172.48010300000001</v>
      </c>
      <c r="G121" s="12">
        <v>56197931.405185416</v>
      </c>
      <c r="I121" s="3">
        <f t="shared" si="5"/>
        <v>170.66588440000001</v>
      </c>
      <c r="J121" s="3">
        <f>+J120+((F121-J120)* $J$4)</f>
        <v>170.53961057408893</v>
      </c>
      <c r="K121" s="2">
        <f>SUMPRODUCT(F117:F121,$A$6:$A$10)/$K$4</f>
        <v>171.48194893333337</v>
      </c>
      <c r="M121" s="3">
        <f t="shared" si="6"/>
        <v>161.76916729999999</v>
      </c>
      <c r="N121" s="3">
        <f>+N120+((F121-N120)* $J$4)</f>
        <v>170.53961057408893</v>
      </c>
      <c r="O121" s="2">
        <f>SUMPRODUCT(F102:F121,$A$6:$A$25)/$O$4</f>
        <v>165.39781365238096</v>
      </c>
    </row>
    <row r="122" spans="1:15" x14ac:dyDescent="0.2">
      <c r="A122">
        <f t="shared" si="4"/>
        <v>117</v>
      </c>
      <c r="B122" s="1">
        <v>44790</v>
      </c>
      <c r="C122" s="3">
        <v>172.22092797031394</v>
      </c>
      <c r="D122" s="3">
        <v>175.59017610860985</v>
      </c>
      <c r="E122" s="3">
        <v>172.02156657577882</v>
      </c>
      <c r="F122" s="3">
        <v>173.99527</v>
      </c>
      <c r="G122" s="12">
        <v>79289209.558707371</v>
      </c>
      <c r="I122" s="3">
        <f t="shared" si="5"/>
        <v>171.72450880000002</v>
      </c>
      <c r="J122" s="3">
        <f>+J121+((F122-J121)* $J$4)</f>
        <v>171.69149704939261</v>
      </c>
      <c r="K122" s="2">
        <f>SUMPRODUCT(F118:F122,$A$6:$A$10)/$K$4</f>
        <v>172.59174413333332</v>
      </c>
      <c r="M122" s="3">
        <f t="shared" si="6"/>
        <v>162.85183029999999</v>
      </c>
      <c r="N122" s="3">
        <f>+N121+((F122-N121)* $J$4)</f>
        <v>171.69149704939261</v>
      </c>
      <c r="O122" s="2">
        <f>SUMPRODUCT(F103:F122,$A$6:$A$25)/$O$4</f>
        <v>166.5622043857143</v>
      </c>
    </row>
    <row r="123" spans="1:15" x14ac:dyDescent="0.2">
      <c r="A123">
        <f t="shared" si="4"/>
        <v>118</v>
      </c>
      <c r="B123" s="1">
        <v>44791</v>
      </c>
      <c r="C123" s="3">
        <v>173.19780422300792</v>
      </c>
      <c r="D123" s="3">
        <v>174.34414342110651</v>
      </c>
      <c r="E123" s="3">
        <v>172.56980144516896</v>
      </c>
      <c r="F123" s="3">
        <v>173.59652700000001</v>
      </c>
      <c r="G123" s="12">
        <v>62092135.509822078</v>
      </c>
      <c r="I123" s="3">
        <f t="shared" si="5"/>
        <v>172.85290839999999</v>
      </c>
      <c r="J123" s="3">
        <f>+J122+((F123-J122)* $J$4)</f>
        <v>172.32650703292842</v>
      </c>
      <c r="K123" s="2">
        <f>SUMPRODUCT(F119:F123,$A$6:$A$10)/$K$4</f>
        <v>173.2157502</v>
      </c>
      <c r="M123" s="3">
        <f t="shared" si="6"/>
        <v>163.79958189999996</v>
      </c>
      <c r="N123" s="3">
        <f>+N122+((F123-N122)* $J$4)</f>
        <v>172.32650703292842</v>
      </c>
      <c r="O123" s="2">
        <f>SUMPRODUCT(F104:F123,$A$6:$A$25)/$O$4</f>
        <v>167.58550883333336</v>
      </c>
    </row>
    <row r="124" spans="1:15" x14ac:dyDescent="0.2">
      <c r="A124">
        <f t="shared" si="4"/>
        <v>119</v>
      </c>
      <c r="B124" s="1">
        <v>44792</v>
      </c>
      <c r="C124" s="3">
        <v>172.48007997682367</v>
      </c>
      <c r="D124" s="3">
        <v>173.1878294559416</v>
      </c>
      <c r="E124" s="3">
        <v>170.76554543509826</v>
      </c>
      <c r="F124" s="3">
        <v>170.974884</v>
      </c>
      <c r="G124" s="12">
        <v>70122727.389448985</v>
      </c>
      <c r="I124" s="3">
        <f t="shared" si="5"/>
        <v>172.7372742</v>
      </c>
      <c r="J124" s="3">
        <f>+J123+((F124-J123)* $J$4)</f>
        <v>171.87596602195228</v>
      </c>
      <c r="K124" s="2">
        <f>SUMPRODUCT(F120:F124,$A$6:$A$10)/$K$4</f>
        <v>172.58974206666667</v>
      </c>
      <c r="M124" s="3">
        <f t="shared" si="6"/>
        <v>164.67896500000001</v>
      </c>
      <c r="N124" s="3">
        <f>+N123+((F124-N123)* $J$4)</f>
        <v>171.87596602195228</v>
      </c>
      <c r="O124" s="2">
        <f>SUMPRODUCT(F105:F124,$A$6:$A$25)/$O$4</f>
        <v>168.26887093809523</v>
      </c>
    </row>
    <row r="125" spans="1:15" x14ac:dyDescent="0.2">
      <c r="A125" s="6">
        <f t="shared" si="4"/>
        <v>120</v>
      </c>
      <c r="B125" s="7">
        <v>44795</v>
      </c>
      <c r="C125" s="8">
        <v>169.15070234570609</v>
      </c>
      <c r="D125" s="8">
        <v>169.32016106401096</v>
      </c>
      <c r="E125" s="8">
        <v>166.60880362833996</v>
      </c>
      <c r="F125" s="8">
        <v>167.03744499999999</v>
      </c>
      <c r="G125" s="13">
        <v>68807422.73004739</v>
      </c>
      <c r="H125" s="6"/>
      <c r="I125" s="3">
        <f t="shared" si="5"/>
        <v>171.61684580000002</v>
      </c>
      <c r="J125" s="3">
        <f>+J124+((F125-J124)* $J$4)</f>
        <v>170.26312568130152</v>
      </c>
      <c r="K125" s="2">
        <f>SUMPRODUCT(F121:F125,$A$6:$A$10)/$K$4</f>
        <v>170.68979900000002</v>
      </c>
      <c r="M125" s="3">
        <f t="shared" si="6"/>
        <v>165.41821594999999</v>
      </c>
      <c r="N125" s="3">
        <f>+N124+((F125-N124)* $J$4)</f>
        <v>170.26312568130152</v>
      </c>
      <c r="O125" s="2">
        <f>SUMPRODUCT(F106:F125,$A$6:$A$25)/$O$4</f>
        <v>168.4934880809524</v>
      </c>
    </row>
    <row r="126" spans="1:15" x14ac:dyDescent="0.2">
      <c r="A126">
        <f t="shared" si="4"/>
        <v>121</v>
      </c>
      <c r="B126" s="1">
        <v>44796</v>
      </c>
      <c r="C126" s="3">
        <v>166.54899970072975</v>
      </c>
      <c r="D126" s="3">
        <v>168.17382432969512</v>
      </c>
      <c r="E126" s="3">
        <v>166.12035832291056</v>
      </c>
      <c r="F126" s="3">
        <v>166.69851700000001</v>
      </c>
      <c r="G126" s="12">
        <v>53975013.369316235</v>
      </c>
      <c r="I126" s="3">
        <f t="shared" si="5"/>
        <v>170.4605286</v>
      </c>
      <c r="J126" s="3">
        <f>+J125+((F126-J125)* $J$4)</f>
        <v>169.07492278753435</v>
      </c>
      <c r="K126" s="2">
        <f>SUMPRODUCT(F122:F126,$A$6:$A$10)/$K$4</f>
        <v>169.05035606666667</v>
      </c>
      <c r="M126" s="3">
        <f t="shared" si="6"/>
        <v>166.20771255000002</v>
      </c>
      <c r="N126" s="3">
        <f>+N125+((F126-N125)* $J$4)</f>
        <v>169.07492278753435</v>
      </c>
      <c r="O126" s="2">
        <f>SUMPRODUCT(F107:F126,$A$6:$A$25)/$O$4</f>
        <v>168.61542151428574</v>
      </c>
    </row>
    <row r="127" spans="1:15" x14ac:dyDescent="0.2">
      <c r="A127">
        <f t="shared" si="4"/>
        <v>122</v>
      </c>
      <c r="B127" s="1">
        <v>44797</v>
      </c>
      <c r="C127" s="3">
        <v>166.78824937295568</v>
      </c>
      <c r="D127" s="3">
        <v>167.57573270287892</v>
      </c>
      <c r="E127" s="3">
        <v>165.72164294885476</v>
      </c>
      <c r="F127" s="3">
        <v>166.99757399999999</v>
      </c>
      <c r="G127" s="12">
        <v>53670387.0004858</v>
      </c>
      <c r="I127" s="3">
        <f t="shared" si="5"/>
        <v>169.06098939999998</v>
      </c>
      <c r="J127" s="3">
        <f>+J126+((F127-J126)* $J$4)</f>
        <v>168.38247319168957</v>
      </c>
      <c r="K127" s="2">
        <f>SUMPRODUCT(F123:F127,$A$6:$A$10)/$K$4</f>
        <v>167.89603786666666</v>
      </c>
      <c r="M127" s="3">
        <f t="shared" si="6"/>
        <v>166.75384600000001</v>
      </c>
      <c r="N127" s="3">
        <f>+N126+((F127-N126)* $J$4)</f>
        <v>168.38247319168957</v>
      </c>
      <c r="O127" s="2">
        <f>SUMPRODUCT(F108:F127,$A$6:$A$25)/$O$4</f>
        <v>168.69064641428568</v>
      </c>
    </row>
    <row r="128" spans="1:15" x14ac:dyDescent="0.2">
      <c r="A128">
        <f t="shared" si="4"/>
        <v>123</v>
      </c>
      <c r="B128" s="1">
        <v>44798</v>
      </c>
      <c r="C128" s="3">
        <v>168.24359664455667</v>
      </c>
      <c r="D128" s="3">
        <v>169.59927440727898</v>
      </c>
      <c r="E128" s="3">
        <v>167.81497021203737</v>
      </c>
      <c r="F128" s="3">
        <v>169.48962399999999</v>
      </c>
      <c r="G128" s="12">
        <v>51055422.63725356</v>
      </c>
      <c r="I128" s="3">
        <f t="shared" si="5"/>
        <v>168.23960879999998</v>
      </c>
      <c r="J128" s="3">
        <f>+J127+((F128-J127)* $J$4)</f>
        <v>168.75152346112637</v>
      </c>
      <c r="K128" s="2">
        <f>SUMPRODUCT(F124:F128,$A$6:$A$10)/$K$4</f>
        <v>168.03891606666667</v>
      </c>
      <c r="M128" s="3">
        <f t="shared" si="6"/>
        <v>167.39670945</v>
      </c>
      <c r="N128" s="3">
        <f>+N127+((F128-N127)* $J$4)</f>
        <v>168.75152346112637</v>
      </c>
      <c r="O128" s="2">
        <f>SUMPRODUCT(F109:F128,$A$6:$A$25)/$O$4</f>
        <v>168.9511967</v>
      </c>
    </row>
    <row r="129" spans="1:15" x14ac:dyDescent="0.2">
      <c r="A129">
        <f t="shared" si="4"/>
        <v>124</v>
      </c>
      <c r="B129" s="1">
        <v>44799</v>
      </c>
      <c r="C129" s="3">
        <v>170.02793066409791</v>
      </c>
      <c r="D129" s="3">
        <v>170.50640122315139</v>
      </c>
      <c r="E129" s="3">
        <v>163.04019967217326</v>
      </c>
      <c r="F129" s="3">
        <v>163.10000600000001</v>
      </c>
      <c r="G129" s="12">
        <v>78710059.695124686</v>
      </c>
      <c r="I129" s="3">
        <f t="shared" si="5"/>
        <v>166.6646332</v>
      </c>
      <c r="J129" s="3">
        <f>+J128+((F129-J128)* $J$4)</f>
        <v>166.86768430741759</v>
      </c>
      <c r="K129" s="2">
        <f>SUMPRODUCT(F125:F129,$A$6:$A$10)/$K$4</f>
        <v>166.32571513333332</v>
      </c>
      <c r="M129" s="3">
        <f t="shared" si="6"/>
        <v>167.46326830000004</v>
      </c>
      <c r="N129" s="3">
        <f>+N128+((F129-N128)* $J$4)</f>
        <v>166.86768430741759</v>
      </c>
      <c r="O129" s="2">
        <f>SUMPRODUCT(F110:F129,$A$6:$A$25)/$O$4</f>
        <v>168.54198684761906</v>
      </c>
    </row>
    <row r="130" spans="1:15" x14ac:dyDescent="0.2">
      <c r="A130">
        <f t="shared" si="4"/>
        <v>125</v>
      </c>
      <c r="B130" s="1">
        <v>44802</v>
      </c>
      <c r="C130" s="3">
        <v>160.63783101535614</v>
      </c>
      <c r="D130" s="3">
        <v>162.38226920799346</v>
      </c>
      <c r="E130" s="3">
        <v>159.31207094763553</v>
      </c>
      <c r="F130" s="3">
        <v>160.86711099999999</v>
      </c>
      <c r="G130" s="12">
        <v>73080995.231435269</v>
      </c>
      <c r="I130" s="3">
        <f t="shared" si="5"/>
        <v>165.4305664</v>
      </c>
      <c r="J130" s="3">
        <f>+J129+((F130-J129)* $J$4)</f>
        <v>164.86749320494505</v>
      </c>
      <c r="K130" s="2">
        <f>SUMPRODUCT(F126:F130,$A$6:$A$10)/$K$4</f>
        <v>164.39320773333333</v>
      </c>
      <c r="M130" s="3">
        <f t="shared" si="6"/>
        <v>167.46795505000003</v>
      </c>
      <c r="N130" s="3">
        <f>+N129+((F130-N129)* $J$4)</f>
        <v>164.86749320494505</v>
      </c>
      <c r="O130" s="2">
        <f>SUMPRODUCT(F111:F130,$A$6:$A$25)/$O$4</f>
        <v>167.9137813904762</v>
      </c>
    </row>
    <row r="131" spans="1:15" x14ac:dyDescent="0.2">
      <c r="A131">
        <f t="shared" si="4"/>
        <v>126</v>
      </c>
      <c r="B131" s="1">
        <v>44803</v>
      </c>
      <c r="C131" s="3">
        <v>161.61473543141341</v>
      </c>
      <c r="D131" s="3">
        <v>162.04336185952187</v>
      </c>
      <c r="E131" s="3">
        <v>157.21874697935928</v>
      </c>
      <c r="F131" s="3">
        <v>158.404968</v>
      </c>
      <c r="G131" s="12">
        <v>77658604.287755236</v>
      </c>
      <c r="I131" s="3">
        <f t="shared" si="5"/>
        <v>163.77185660000001</v>
      </c>
      <c r="J131" s="3">
        <f>+J130+((F131-J130)* $J$4)</f>
        <v>162.71331813663002</v>
      </c>
      <c r="K131" s="2">
        <f>SUMPRODUCT(F127:F131,$A$6:$A$10)/$K$4</f>
        <v>162.0513416</v>
      </c>
      <c r="M131" s="3">
        <f t="shared" si="6"/>
        <v>167.42419285</v>
      </c>
      <c r="N131" s="3">
        <f>+N130+((F131-N130)* $J$4)</f>
        <v>162.71331813663002</v>
      </c>
      <c r="O131" s="2">
        <f>SUMPRODUCT(F112:F131,$A$6:$A$25)/$O$4</f>
        <v>167.05063976666668</v>
      </c>
    </row>
    <row r="132" spans="1:15" x14ac:dyDescent="0.2">
      <c r="A132">
        <f t="shared" si="4"/>
        <v>127</v>
      </c>
      <c r="B132" s="1">
        <v>44804</v>
      </c>
      <c r="C132" s="3">
        <v>159.80051361931569</v>
      </c>
      <c r="D132" s="3">
        <v>160.06965951425403</v>
      </c>
      <c r="E132" s="3">
        <v>156.64058925594119</v>
      </c>
      <c r="F132" s="3">
        <v>156.720337</v>
      </c>
      <c r="G132" s="12">
        <v>87711453.741821945</v>
      </c>
      <c r="I132" s="3">
        <f t="shared" si="5"/>
        <v>161.71640919999999</v>
      </c>
      <c r="J132" s="3">
        <f>+J131+((F132-J131)* $J$4)</f>
        <v>160.71565775775335</v>
      </c>
      <c r="K132" s="2">
        <f>SUMPRODUCT(F128:F132,$A$6:$A$10)/$K$4</f>
        <v>159.70083506666666</v>
      </c>
      <c r="M132" s="3">
        <f t="shared" si="6"/>
        <v>166.99159319999998</v>
      </c>
      <c r="N132" s="3">
        <f>+N131+((F132-N131)* $J$4)</f>
        <v>160.71565775775335</v>
      </c>
      <c r="O132" s="2">
        <f>SUMPRODUCT(F113:F132,$A$6:$A$25)/$O$4</f>
        <v>166.03122492380953</v>
      </c>
    </row>
    <row r="133" spans="1:15" x14ac:dyDescent="0.2">
      <c r="A133">
        <f t="shared" si="4"/>
        <v>128</v>
      </c>
      <c r="B133" s="1">
        <v>44805</v>
      </c>
      <c r="C133" s="3">
        <v>156.14218012830301</v>
      </c>
      <c r="D133" s="3">
        <v>157.9165220988121</v>
      </c>
      <c r="E133" s="3">
        <v>154.17844000471595</v>
      </c>
      <c r="F133" s="3">
        <v>157.45799299999999</v>
      </c>
      <c r="G133" s="12">
        <v>73993989.343079105</v>
      </c>
      <c r="I133" s="3">
        <f t="shared" si="5"/>
        <v>159.31008300000002</v>
      </c>
      <c r="J133" s="3">
        <f>+J132+((F133-J132)* $J$4)</f>
        <v>159.62976950516889</v>
      </c>
      <c r="K133" s="2">
        <f>SUMPRODUCT(F129:F133,$A$6:$A$10)/$K$4</f>
        <v>158.281363</v>
      </c>
      <c r="M133" s="3">
        <f t="shared" si="6"/>
        <v>166.61180424999998</v>
      </c>
      <c r="N133" s="3">
        <f>+N132+((F133-N132)* $J$4)</f>
        <v>159.62976950516889</v>
      </c>
      <c r="O133" s="2">
        <f>SUMPRODUCT(F114:F133,$A$6:$A$25)/$O$4</f>
        <v>165.12326300000001</v>
      </c>
    </row>
    <row r="134" spans="1:15" x14ac:dyDescent="0.2">
      <c r="A134">
        <f t="shared" si="4"/>
        <v>129</v>
      </c>
      <c r="B134" s="1">
        <v>44806</v>
      </c>
      <c r="C134" s="3">
        <v>159.24229929872664</v>
      </c>
      <c r="D134" s="3">
        <v>159.85036165750299</v>
      </c>
      <c r="E134" s="3">
        <v>154.47749159039728</v>
      </c>
      <c r="F134" s="3">
        <v>155.314819</v>
      </c>
      <c r="G134" s="12">
        <v>76713220.788554266</v>
      </c>
      <c r="I134" s="3">
        <f t="shared" si="5"/>
        <v>157.75304560000001</v>
      </c>
      <c r="J134" s="3">
        <f>+J133+((F134-J133)* $J$4)</f>
        <v>158.1914526701126</v>
      </c>
      <c r="K134" s="2">
        <f>SUMPRODUCT(F130:F134,$A$6:$A$10)/$K$4</f>
        <v>156.94960833333334</v>
      </c>
      <c r="M134" s="3">
        <f t="shared" si="6"/>
        <v>166.13631975000001</v>
      </c>
      <c r="N134" s="3">
        <f>+N133+((F134-N133)* $J$4)</f>
        <v>158.1914526701126</v>
      </c>
      <c r="O134" s="2">
        <f>SUMPRODUCT(F115:F134,$A$6:$A$25)/$O$4</f>
        <v>164.04735964285715</v>
      </c>
    </row>
    <row r="135" spans="1:15" x14ac:dyDescent="0.2">
      <c r="A135">
        <f t="shared" si="4"/>
        <v>130</v>
      </c>
      <c r="B135" s="1">
        <v>44810</v>
      </c>
      <c r="C135" s="3">
        <v>155.97273157743885</v>
      </c>
      <c r="D135" s="3">
        <v>156.59075620258318</v>
      </c>
      <c r="E135" s="3">
        <v>153.20156755212162</v>
      </c>
      <c r="F135" s="3">
        <v>154.038895</v>
      </c>
      <c r="G135" s="12">
        <v>73480530.710066199</v>
      </c>
      <c r="I135" s="3">
        <f t="shared" si="5"/>
        <v>156.38740239999998</v>
      </c>
      <c r="J135" s="3">
        <f>+J134+((F135-J134)* $J$4)</f>
        <v>156.80726678007505</v>
      </c>
      <c r="K135" s="2">
        <f>SUMPRODUCT(F131:F135,$A$6:$A$10)/$K$4</f>
        <v>155.71155813333334</v>
      </c>
      <c r="M135" s="3">
        <f t="shared" si="6"/>
        <v>165.62096330000003</v>
      </c>
      <c r="N135" s="3">
        <f>+N134+((F135-N134)* $J$4)</f>
        <v>156.80726678007505</v>
      </c>
      <c r="O135" s="2">
        <f>SUMPRODUCT(F116:F135,$A$6:$A$25)/$O$4</f>
        <v>162.89522395238097</v>
      </c>
    </row>
    <row r="136" spans="1:15" x14ac:dyDescent="0.2">
      <c r="A136">
        <f t="shared" ref="A136:A199" si="7">A135+1</f>
        <v>131</v>
      </c>
      <c r="B136" s="1">
        <v>44811</v>
      </c>
      <c r="C136" s="3">
        <v>154.32797800111979</v>
      </c>
      <c r="D136" s="3">
        <v>156.1720895980807</v>
      </c>
      <c r="E136" s="3">
        <v>153.12181748628902</v>
      </c>
      <c r="F136" s="3">
        <v>155.46435500000001</v>
      </c>
      <c r="G136" s="12">
        <v>87171678.948488384</v>
      </c>
      <c r="I136" s="3">
        <f t="shared" si="5"/>
        <v>155.79927979999997</v>
      </c>
      <c r="J136" s="3">
        <f>+J135+((F136-J135)* $J$4)</f>
        <v>156.35962952005005</v>
      </c>
      <c r="K136" s="2">
        <f>SUMPRODUCT(F132:F136,$A$6:$A$10)/$K$4</f>
        <v>155.40387566666669</v>
      </c>
      <c r="M136" s="3">
        <f t="shared" si="6"/>
        <v>165.17438735000002</v>
      </c>
      <c r="N136" s="3">
        <f>+N135+((F136-N135)* $J$4)</f>
        <v>156.35962952005005</v>
      </c>
      <c r="O136" s="2">
        <f>SUMPRODUCT(F117:F136,$A$6:$A$25)/$O$4</f>
        <v>161.92792792380951</v>
      </c>
    </row>
    <row r="137" spans="1:15" x14ac:dyDescent="0.2">
      <c r="A137">
        <f t="shared" si="7"/>
        <v>132</v>
      </c>
      <c r="B137" s="1">
        <v>44812</v>
      </c>
      <c r="C137" s="3">
        <v>154.14853596550003</v>
      </c>
      <c r="D137" s="3">
        <v>155.8630716087506</v>
      </c>
      <c r="E137" s="3">
        <v>152.19475908152839</v>
      </c>
      <c r="F137" s="3">
        <v>153.96911600000001</v>
      </c>
      <c r="G137" s="12">
        <v>84653902.763067991</v>
      </c>
      <c r="I137" s="3">
        <f t="shared" si="5"/>
        <v>155.24903559999998</v>
      </c>
      <c r="J137" s="3">
        <f>+J136+((F137-J136)* $J$4)</f>
        <v>155.56279168003337</v>
      </c>
      <c r="K137" s="2">
        <f>SUMPRODUCT(F133:F137,$A$6:$A$10)/$K$4</f>
        <v>154.79382106666668</v>
      </c>
      <c r="M137" s="3">
        <f t="shared" si="6"/>
        <v>164.43773575000003</v>
      </c>
      <c r="N137" s="3">
        <f>+N136+((F137-N136)* $J$4)</f>
        <v>155.56279168003337</v>
      </c>
      <c r="O137" s="2">
        <f>SUMPRODUCT(F118:F137,$A$6:$A$25)/$O$4</f>
        <v>160.86075922380954</v>
      </c>
    </row>
    <row r="138" spans="1:15" x14ac:dyDescent="0.2">
      <c r="A138">
        <f t="shared" si="7"/>
        <v>133</v>
      </c>
      <c r="B138" s="1">
        <v>44813</v>
      </c>
      <c r="C138" s="3">
        <v>154.97590236391542</v>
      </c>
      <c r="D138" s="3">
        <v>157.31843981852452</v>
      </c>
      <c r="E138" s="3">
        <v>154.25818959643482</v>
      </c>
      <c r="F138" s="3">
        <v>156.86985799999999</v>
      </c>
      <c r="G138" s="12">
        <v>67812597.921925336</v>
      </c>
      <c r="I138" s="3">
        <f t="shared" si="5"/>
        <v>155.13140860000001</v>
      </c>
      <c r="J138" s="3">
        <f>+J137+((F138-J137)* $J$4)</f>
        <v>155.99848045335557</v>
      </c>
      <c r="K138" s="2">
        <f>SUMPRODUCT(F134:F138,$A$6:$A$10)/$K$4</f>
        <v>155.33409520000001</v>
      </c>
      <c r="M138" s="3">
        <f t="shared" si="6"/>
        <v>163.88350220000004</v>
      </c>
      <c r="N138" s="3">
        <f>+N137+((F138-N137)* $J$4)</f>
        <v>155.99848045335557</v>
      </c>
      <c r="O138" s="2">
        <f>SUMPRODUCT(F119:F138,$A$6:$A$25)/$O$4</f>
        <v>160.14000896190475</v>
      </c>
    </row>
    <row r="139" spans="1:15" x14ac:dyDescent="0.2">
      <c r="A139">
        <f t="shared" si="7"/>
        <v>134</v>
      </c>
      <c r="B139" s="1">
        <v>44816</v>
      </c>
      <c r="C139" s="3">
        <v>159.08280582724865</v>
      </c>
      <c r="D139" s="3">
        <v>163.73796318517253</v>
      </c>
      <c r="E139" s="3">
        <v>158.79373444892576</v>
      </c>
      <c r="F139" s="3">
        <v>162.91059899999999</v>
      </c>
      <c r="G139" s="12">
        <v>104622441.1735978</v>
      </c>
      <c r="I139" s="3">
        <f t="shared" si="5"/>
        <v>156.6505646</v>
      </c>
      <c r="J139" s="3">
        <f>+J138+((F139-J138)* $J$4)</f>
        <v>158.30251996890371</v>
      </c>
      <c r="K139" s="2">
        <f>SUMPRODUCT(F135:F139,$A$6:$A$10)/$K$4</f>
        <v>157.92715866666668</v>
      </c>
      <c r="M139" s="3">
        <f t="shared" si="6"/>
        <v>163.45137940000001</v>
      </c>
      <c r="N139" s="3">
        <f>+N138+((F139-N138)* $J$4)</f>
        <v>158.30251996890371</v>
      </c>
      <c r="O139" s="2">
        <f>SUMPRODUCT(F120:F139,$A$6:$A$25)/$O$4</f>
        <v>160.04735151428571</v>
      </c>
    </row>
    <row r="140" spans="1:15" x14ac:dyDescent="0.2">
      <c r="A140">
        <f t="shared" si="7"/>
        <v>135</v>
      </c>
      <c r="B140" s="1">
        <v>44817</v>
      </c>
      <c r="C140" s="3">
        <v>159.39181259789913</v>
      </c>
      <c r="D140" s="3">
        <v>160.02977760414453</v>
      </c>
      <c r="E140" s="3">
        <v>152.88256671967559</v>
      </c>
      <c r="F140" s="3">
        <v>153.35107400000001</v>
      </c>
      <c r="G140" s="12">
        <v>122266782.58096418</v>
      </c>
      <c r="I140" s="3">
        <f t="shared" si="5"/>
        <v>156.51300040000004</v>
      </c>
      <c r="J140" s="3">
        <f>+J139+((F140-J139)* $J$4)</f>
        <v>156.65203797926915</v>
      </c>
      <c r="K140" s="2">
        <f>SUMPRODUCT(F136:F140,$A$6:$A$10)/$K$4</f>
        <v>156.82732846666664</v>
      </c>
      <c r="M140" s="3">
        <f t="shared" si="6"/>
        <v>162.48695375000005</v>
      </c>
      <c r="N140" s="3">
        <f>+N139+((F140-N139)* $J$4)</f>
        <v>156.65203797926915</v>
      </c>
      <c r="O140" s="2">
        <f>SUMPRODUCT(F121:F140,$A$6:$A$25)/$O$4</f>
        <v>159.0854176666667</v>
      </c>
    </row>
    <row r="141" spans="1:15" x14ac:dyDescent="0.2">
      <c r="A141">
        <f t="shared" si="7"/>
        <v>136</v>
      </c>
      <c r="B141" s="1">
        <v>44818</v>
      </c>
      <c r="C141" s="3">
        <v>154.29805363222758</v>
      </c>
      <c r="D141" s="3">
        <v>156.60072516064571</v>
      </c>
      <c r="E141" s="3">
        <v>153.12181177464444</v>
      </c>
      <c r="F141" s="3">
        <v>154.816406</v>
      </c>
      <c r="G141" s="12">
        <v>87685836.42858845</v>
      </c>
      <c r="I141" s="3">
        <f t="shared" si="5"/>
        <v>156.38341059999999</v>
      </c>
      <c r="J141" s="3">
        <f>+J140+((F141-J140)* $J$4)</f>
        <v>156.04016065284611</v>
      </c>
      <c r="K141" s="2">
        <f>SUMPRODUCT(F137:F141,$A$6:$A$10)/$K$4</f>
        <v>156.261797</v>
      </c>
      <c r="M141" s="3">
        <f t="shared" si="6"/>
        <v>161.60376890000003</v>
      </c>
      <c r="N141" s="3">
        <f>+N140+((F141-N140)* $J$4)</f>
        <v>156.04016065284611</v>
      </c>
      <c r="O141" s="2">
        <f>SUMPRODUCT(F122:F141,$A$6:$A$25)/$O$4</f>
        <v>158.3548893095238</v>
      </c>
    </row>
    <row r="142" spans="1:15" x14ac:dyDescent="0.2">
      <c r="A142">
        <f t="shared" si="7"/>
        <v>137</v>
      </c>
      <c r="B142" s="1">
        <v>44819</v>
      </c>
      <c r="C142" s="3">
        <v>154.15851007106392</v>
      </c>
      <c r="D142" s="3">
        <v>154.74664599226892</v>
      </c>
      <c r="E142" s="3">
        <v>150.89891322821654</v>
      </c>
      <c r="F142" s="3">
        <v>151.88575700000001</v>
      </c>
      <c r="G142" s="12">
        <v>90193547.408679128</v>
      </c>
      <c r="I142" s="3">
        <f t="shared" si="5"/>
        <v>155.9667388</v>
      </c>
      <c r="J142" s="3">
        <f>+J141+((F142-J141)* $J$4)</f>
        <v>154.65535943523074</v>
      </c>
      <c r="K142" s="2">
        <f>SUMPRODUCT(F138:F142,$A$6:$A$10)/$K$4</f>
        <v>154.76257913333333</v>
      </c>
      <c r="M142" s="3">
        <f t="shared" si="6"/>
        <v>160.49829325000002</v>
      </c>
      <c r="N142" s="3">
        <f>+N141+((F142-N141)* $J$4)</f>
        <v>154.65535943523074</v>
      </c>
      <c r="O142" s="2">
        <f>SUMPRODUCT(F123:F142,$A$6:$A$25)/$O$4</f>
        <v>157.42936436666665</v>
      </c>
    </row>
    <row r="143" spans="1:15" x14ac:dyDescent="0.2">
      <c r="A143">
        <f t="shared" si="7"/>
        <v>138</v>
      </c>
      <c r="B143" s="1">
        <v>44820</v>
      </c>
      <c r="C143" s="3">
        <v>150.72945817668119</v>
      </c>
      <c r="D143" s="3">
        <v>150.8690122566918</v>
      </c>
      <c r="E143" s="3">
        <v>147.89847179907147</v>
      </c>
      <c r="F143" s="3">
        <v>150.221069</v>
      </c>
      <c r="G143" s="12">
        <v>161763074.3020997</v>
      </c>
      <c r="I143" s="3">
        <f t="shared" si="5"/>
        <v>154.63698100000002</v>
      </c>
      <c r="J143" s="3">
        <f>+J142+((F143-J142)* $J$4)</f>
        <v>153.17726262348717</v>
      </c>
      <c r="K143" s="2">
        <f>SUMPRODUCT(F139:F143,$A$6:$A$10)/$K$4</f>
        <v>152.84735586666665</v>
      </c>
      <c r="M143" s="3">
        <f t="shared" si="6"/>
        <v>159.32952035</v>
      </c>
      <c r="N143" s="3">
        <f>+N142+((F143-N142)* $J$4)</f>
        <v>153.17726262348717</v>
      </c>
      <c r="O143" s="2">
        <f>SUMPRODUCT(F124:F143,$A$6:$A$25)/$O$4</f>
        <v>156.45058110476191</v>
      </c>
    </row>
    <row r="144" spans="1:15" x14ac:dyDescent="0.2">
      <c r="A144">
        <f t="shared" si="7"/>
        <v>139</v>
      </c>
      <c r="B144" s="1">
        <v>44823</v>
      </c>
      <c r="C144" s="3">
        <v>148.83547674135048</v>
      </c>
      <c r="D144" s="3">
        <v>154.06879174609711</v>
      </c>
      <c r="E144" s="3">
        <v>148.62615211573586</v>
      </c>
      <c r="F144" s="3">
        <v>153.98904400000001</v>
      </c>
      <c r="G144" s="12">
        <v>81215267.306614906</v>
      </c>
      <c r="I144" s="3">
        <f t="shared" si="5"/>
        <v>152.85267000000002</v>
      </c>
      <c r="J144" s="3">
        <f>+J143+((F144-J143)* $J$4)</f>
        <v>153.44785641565812</v>
      </c>
      <c r="K144" s="2">
        <f>SUMPRODUCT(F140:F144,$A$6:$A$10)/$K$4</f>
        <v>152.6313768666667</v>
      </c>
      <c r="M144" s="3">
        <f t="shared" si="6"/>
        <v>158.48022835</v>
      </c>
      <c r="N144" s="3">
        <f>+N143+((F144-N143)* $J$4)</f>
        <v>153.44785641565812</v>
      </c>
      <c r="O144" s="2">
        <f>SUMPRODUCT(F125:F144,$A$6:$A$25)/$O$4</f>
        <v>155.94196430952383</v>
      </c>
    </row>
    <row r="145" spans="1:15" x14ac:dyDescent="0.2">
      <c r="A145">
        <f t="shared" si="7"/>
        <v>140</v>
      </c>
      <c r="B145" s="1">
        <v>44824</v>
      </c>
      <c r="C145" s="3">
        <v>152.91247530826476</v>
      </c>
      <c r="D145" s="3">
        <v>157.57760983064605</v>
      </c>
      <c r="E145" s="3">
        <v>152.59350027102428</v>
      </c>
      <c r="F145" s="3">
        <v>156.401352</v>
      </c>
      <c r="G145" s="12">
        <v>107347552.33075154</v>
      </c>
      <c r="I145" s="3">
        <f t="shared" si="5"/>
        <v>153.4627256</v>
      </c>
      <c r="J145" s="3">
        <f>+J144+((F145-J144)* $J$4)</f>
        <v>154.43235494377208</v>
      </c>
      <c r="K145" s="2">
        <f>SUMPRODUCT(F141:F145,$A$6:$A$10)/$K$4</f>
        <v>153.8142708666667</v>
      </c>
      <c r="M145" s="3">
        <f t="shared" si="6"/>
        <v>157.94842369999998</v>
      </c>
      <c r="N145" s="3">
        <f>+N144+((F145-N144)* $J$4)</f>
        <v>154.43235494377208</v>
      </c>
      <c r="O145" s="2">
        <f>SUMPRODUCT(F126:F145,$A$6:$A$25)/$O$4</f>
        <v>155.74397608571431</v>
      </c>
    </row>
    <row r="146" spans="1:15" x14ac:dyDescent="0.2">
      <c r="A146">
        <f t="shared" si="7"/>
        <v>141</v>
      </c>
      <c r="B146" s="1">
        <v>44825</v>
      </c>
      <c r="C146" s="3">
        <v>156.83995123584572</v>
      </c>
      <c r="D146" s="3">
        <v>158.23551084479439</v>
      </c>
      <c r="E146" s="3">
        <v>153.11184735803354</v>
      </c>
      <c r="F146" s="3">
        <v>153.231461</v>
      </c>
      <c r="G146" s="12">
        <v>101373595.76926363</v>
      </c>
      <c r="I146" s="3">
        <f t="shared" si="5"/>
        <v>153.14573659999999</v>
      </c>
      <c r="J146" s="3">
        <f>+J145+((F146-J145)* $J$4)</f>
        <v>154.03205696251473</v>
      </c>
      <c r="K146" s="2">
        <f>SUMPRODUCT(F142:F146,$A$6:$A$10)/$K$4</f>
        <v>153.73718266666668</v>
      </c>
      <c r="M146" s="3">
        <f t="shared" si="6"/>
        <v>157.2750709</v>
      </c>
      <c r="N146" s="3">
        <f>+N145+((F146-N145)* $J$4)</f>
        <v>154.03205696251473</v>
      </c>
      <c r="O146" s="2">
        <f>SUMPRODUCT(F127:F146,$A$6:$A$25)/$O$4</f>
        <v>155.29474154285714</v>
      </c>
    </row>
    <row r="147" spans="1:15" x14ac:dyDescent="0.2">
      <c r="A147">
        <f t="shared" si="7"/>
        <v>142</v>
      </c>
      <c r="B147" s="1">
        <v>44826</v>
      </c>
      <c r="C147" s="3">
        <v>151.89573709005029</v>
      </c>
      <c r="D147" s="3">
        <v>153.97909102441494</v>
      </c>
      <c r="E147" s="3">
        <v>150.43040779426693</v>
      </c>
      <c r="F147" s="3">
        <v>152.254593</v>
      </c>
      <c r="G147" s="12">
        <v>86377115.935883984</v>
      </c>
      <c r="I147" s="3">
        <f t="shared" si="5"/>
        <v>153.21950379999998</v>
      </c>
      <c r="J147" s="3">
        <f>+J146+((F147-J146)* $J$4)</f>
        <v>153.43956897500982</v>
      </c>
      <c r="K147" s="2">
        <f>SUMPRODUCT(F143:F147,$A$6:$A$10)/$K$4</f>
        <v>153.44013480000001</v>
      </c>
      <c r="M147" s="3">
        <f t="shared" si="6"/>
        <v>156.53792185</v>
      </c>
      <c r="N147" s="3">
        <f>+N146+((F147-N146)* $J$4)</f>
        <v>153.43956897500982</v>
      </c>
      <c r="O147" s="2">
        <f>SUMPRODUCT(F128:F147,$A$6:$A$25)/$O$4</f>
        <v>154.81660079047617</v>
      </c>
    </row>
    <row r="148" spans="1:15" x14ac:dyDescent="0.2">
      <c r="A148">
        <f t="shared" si="7"/>
        <v>143</v>
      </c>
      <c r="B148" s="1">
        <v>44827</v>
      </c>
      <c r="C148" s="3">
        <v>150.70951365864809</v>
      </c>
      <c r="D148" s="3">
        <v>150.98862280976056</v>
      </c>
      <c r="E148" s="3">
        <v>148.08786792469078</v>
      </c>
      <c r="F148" s="3">
        <v>149.95192</v>
      </c>
      <c r="G148" s="12">
        <v>95724712.839732692</v>
      </c>
      <c r="I148" s="3">
        <f t="shared" si="5"/>
        <v>153.165674</v>
      </c>
      <c r="J148" s="3">
        <f>+J147+((F148-J147)* $J$4)</f>
        <v>152.2770193166732</v>
      </c>
      <c r="K148" s="2">
        <f>SUMPRODUCT(F144:F148,$A$6:$A$10)/$K$4</f>
        <v>152.3509402</v>
      </c>
      <c r="M148" s="3">
        <f t="shared" si="6"/>
        <v>155.56103664999998</v>
      </c>
      <c r="N148" s="3">
        <f>+N147+((F148-N147)* $J$4)</f>
        <v>152.2770193166732</v>
      </c>
      <c r="O148" s="2">
        <f>SUMPRODUCT(F129:F148,$A$6:$A$25)/$O$4</f>
        <v>154.18936251904762</v>
      </c>
    </row>
    <row r="149" spans="1:15" x14ac:dyDescent="0.2">
      <c r="A149">
        <f t="shared" si="7"/>
        <v>144</v>
      </c>
      <c r="B149" s="1">
        <v>44830</v>
      </c>
      <c r="C149" s="3">
        <v>149.18437564572454</v>
      </c>
      <c r="D149" s="3">
        <v>153.28131382236612</v>
      </c>
      <c r="E149" s="3">
        <v>149.16443422279906</v>
      </c>
      <c r="F149" s="3">
        <v>150.29084800000001</v>
      </c>
      <c r="G149" s="12">
        <v>93042761.86005275</v>
      </c>
      <c r="I149" s="3">
        <f t="shared" si="5"/>
        <v>152.4260348</v>
      </c>
      <c r="J149" s="3">
        <f>+J148+((F149-J148)* $J$4)</f>
        <v>151.61496221111548</v>
      </c>
      <c r="K149" s="2">
        <f>SUMPRODUCT(F145:F149,$A$6:$A$10)/$K$4</f>
        <v>151.39266486666668</v>
      </c>
      <c r="M149" s="3">
        <f t="shared" si="6"/>
        <v>154.92057874999998</v>
      </c>
      <c r="N149" s="3">
        <f>+N148+((F149-N148)* $J$4)</f>
        <v>151.61496221111548</v>
      </c>
      <c r="O149" s="2">
        <f>SUMPRODUCT(F130:F149,$A$6:$A$25)/$O$4</f>
        <v>153.68743979047619</v>
      </c>
    </row>
    <row r="150" spans="1:15" x14ac:dyDescent="0.2">
      <c r="A150">
        <f t="shared" si="7"/>
        <v>145</v>
      </c>
      <c r="B150" s="1">
        <v>44831</v>
      </c>
      <c r="C150" s="3">
        <v>152.25459048472209</v>
      </c>
      <c r="D150" s="3">
        <v>154.22829396955169</v>
      </c>
      <c r="E150" s="3">
        <v>149.47344925398102</v>
      </c>
      <c r="F150" s="3">
        <v>151.27769499999999</v>
      </c>
      <c r="G150" s="12">
        <v>84174337.35139817</v>
      </c>
      <c r="I150" s="3">
        <f t="shared" si="5"/>
        <v>151.40130339999999</v>
      </c>
      <c r="J150" s="3">
        <f>+J149+((F150-J149)* $J$4)</f>
        <v>151.50253980741033</v>
      </c>
      <c r="K150" s="2">
        <f>SUMPRODUCT(F146:F150,$A$6:$A$10)/$K$4</f>
        <v>151.00988493333335</v>
      </c>
      <c r="M150" s="3">
        <f t="shared" si="6"/>
        <v>154.44110794999997</v>
      </c>
      <c r="N150" s="3">
        <f>+N149+((F150-N149)* $J$4)</f>
        <v>151.50253980741033</v>
      </c>
      <c r="O150" s="2">
        <f>SUMPRODUCT(F131:F150,$A$6:$A$25)/$O$4</f>
        <v>153.34049848095236</v>
      </c>
    </row>
    <row r="151" spans="1:15" x14ac:dyDescent="0.2">
      <c r="A151">
        <f t="shared" si="7"/>
        <v>146</v>
      </c>
      <c r="B151" s="1">
        <v>44832</v>
      </c>
      <c r="C151" s="3">
        <v>147.17077987666397</v>
      </c>
      <c r="D151" s="3">
        <v>150.16124548639345</v>
      </c>
      <c r="E151" s="3">
        <v>144.37967565045091</v>
      </c>
      <c r="F151" s="3">
        <v>149.36378500000001</v>
      </c>
      <c r="G151" s="12">
        <v>146225195.6476894</v>
      </c>
      <c r="I151" s="3">
        <f t="shared" si="5"/>
        <v>150.62776819999999</v>
      </c>
      <c r="J151" s="3">
        <f>+J150+((F151-J150)* $J$4)</f>
        <v>150.78962153827356</v>
      </c>
      <c r="K151" s="2">
        <f>SUMPRODUCT(F147:F151,$A$6:$A$10)/$K$4</f>
        <v>150.33071213333332</v>
      </c>
      <c r="M151" s="3">
        <f t="shared" si="6"/>
        <v>153.98904879999998</v>
      </c>
      <c r="N151" s="3">
        <f>+N150+((F151-N150)* $J$4)</f>
        <v>150.78962153827356</v>
      </c>
      <c r="O151" s="2">
        <f>SUMPRODUCT(F132:F151,$A$6:$A$25)/$O$4</f>
        <v>152.85694391428569</v>
      </c>
    </row>
    <row r="152" spans="1:15" x14ac:dyDescent="0.2">
      <c r="A152">
        <f t="shared" si="7"/>
        <v>147</v>
      </c>
      <c r="B152" s="1">
        <v>44833</v>
      </c>
      <c r="C152" s="3">
        <v>145.63568113634042</v>
      </c>
      <c r="D152" s="3">
        <v>146.25370571141212</v>
      </c>
      <c r="E152" s="3">
        <v>140.23289364417002</v>
      </c>
      <c r="F152" s="3">
        <v>142.027176</v>
      </c>
      <c r="G152" s="12">
        <v>127730960.09718585</v>
      </c>
      <c r="I152" s="3">
        <f t="shared" si="5"/>
        <v>148.58228480000002</v>
      </c>
      <c r="J152" s="3">
        <f>+J151+((F152-J151)* $J$4)</f>
        <v>147.86880635884904</v>
      </c>
      <c r="K152" s="2">
        <f>SUMPRODUCT(F148:F152,$A$6:$A$10)/$K$4</f>
        <v>147.46384806666666</v>
      </c>
      <c r="M152" s="3">
        <f t="shared" si="6"/>
        <v>153.25439075</v>
      </c>
      <c r="N152" s="3">
        <f>+N151+((F152-N151)* $J$4)</f>
        <v>147.86880635884904</v>
      </c>
      <c r="O152" s="2">
        <f>SUMPRODUCT(F133:F152,$A$6:$A$25)/$O$4</f>
        <v>151.71771793333332</v>
      </c>
    </row>
    <row r="153" spans="1:15" x14ac:dyDescent="0.2">
      <c r="A153">
        <f t="shared" si="7"/>
        <v>148</v>
      </c>
      <c r="B153" s="1">
        <v>44834</v>
      </c>
      <c r="C153" s="3">
        <v>140.83098620963955</v>
      </c>
      <c r="D153" s="3">
        <v>142.64520890593536</v>
      </c>
      <c r="E153" s="3">
        <v>137.56141162579041</v>
      </c>
      <c r="F153" s="3">
        <v>137.760773</v>
      </c>
      <c r="G153" s="12">
        <v>124528265.33170548</v>
      </c>
      <c r="I153" s="3">
        <f t="shared" si="5"/>
        <v>146.14405539999998</v>
      </c>
      <c r="J153" s="3">
        <f>+J152+((F153-J152)* $J$4)</f>
        <v>144.49946190589935</v>
      </c>
      <c r="K153" s="2">
        <f>SUMPRODUCT(F149:F153,$A$6:$A$10)/$K$4</f>
        <v>143.85667746666664</v>
      </c>
      <c r="M153" s="3">
        <f t="shared" si="6"/>
        <v>152.26952975</v>
      </c>
      <c r="N153" s="3">
        <f>+N152+((F153-N152)* $J$4)</f>
        <v>144.49946190589935</v>
      </c>
      <c r="O153" s="2">
        <f>SUMPRODUCT(F134:F153,$A$6:$A$25)/$O$4</f>
        <v>150.2421352904762</v>
      </c>
    </row>
    <row r="154" spans="1:15" x14ac:dyDescent="0.2">
      <c r="A154">
        <f t="shared" si="7"/>
        <v>149</v>
      </c>
      <c r="B154" s="1">
        <v>44837</v>
      </c>
      <c r="C154" s="3">
        <v>137.77076889388061</v>
      </c>
      <c r="D154" s="3">
        <v>142.61532357814644</v>
      </c>
      <c r="E154" s="3">
        <v>137.25241649499344</v>
      </c>
      <c r="F154" s="3">
        <v>141.99728400000001</v>
      </c>
      <c r="G154" s="12">
        <v>113948411.87271349</v>
      </c>
      <c r="I154" s="3">
        <f t="shared" ref="I154:I217" si="8">AVERAGE(F150:F154)</f>
        <v>144.48534260000002</v>
      </c>
      <c r="J154" s="3">
        <f>+J153+((F154-J153)* $J$4)</f>
        <v>143.6654026039329</v>
      </c>
      <c r="K154" s="2">
        <f>SUMPRODUCT(F150:F154,$A$6:$A$10)/$K$4</f>
        <v>142.47442033333334</v>
      </c>
      <c r="M154" s="3">
        <f t="shared" ref="M154:M217" si="9">AVERAGE(F135:F154)</f>
        <v>151.60365300000004</v>
      </c>
      <c r="N154" s="3">
        <f>+N153+((F154-N153)* $J$4)</f>
        <v>143.6654026039329</v>
      </c>
      <c r="O154" s="2">
        <f>SUMPRODUCT(F135:F154,$A$6:$A$25)/$O$4</f>
        <v>149.26382617142858</v>
      </c>
    </row>
    <row r="155" spans="1:15" x14ac:dyDescent="0.2">
      <c r="A155">
        <f t="shared" si="7"/>
        <v>150</v>
      </c>
      <c r="B155" s="1">
        <v>44838</v>
      </c>
      <c r="C155" s="3">
        <v>144.56907462272329</v>
      </c>
      <c r="D155" s="3">
        <v>145.7552946401363</v>
      </c>
      <c r="E155" s="3">
        <v>143.80151779652627</v>
      </c>
      <c r="F155" s="3">
        <v>145.63568100000001</v>
      </c>
      <c r="G155" s="12">
        <v>87550964.411309466</v>
      </c>
      <c r="I155" s="3">
        <f t="shared" si="8"/>
        <v>143.35693980000002</v>
      </c>
      <c r="J155" s="3">
        <f>+J154+((F155-J154)* $J$4)</f>
        <v>144.32216206928859</v>
      </c>
      <c r="K155" s="2">
        <f>SUMPRODUCT(F151:F155,$A$6:$A$10)/$K$4</f>
        <v>142.85786646666668</v>
      </c>
      <c r="M155" s="3">
        <f t="shared" si="9"/>
        <v>151.18349230000001</v>
      </c>
      <c r="N155" s="3">
        <f>+N154+((F155-N154)* $J$4)</f>
        <v>144.32216206928859</v>
      </c>
      <c r="O155" s="2">
        <f>SUMPRODUCT(F136:F155,$A$6:$A$25)/$O$4</f>
        <v>148.69544788571429</v>
      </c>
    </row>
    <row r="156" spans="1:15" x14ac:dyDescent="0.2">
      <c r="A156">
        <f t="shared" si="7"/>
        <v>151</v>
      </c>
      <c r="B156" s="1">
        <v>44839</v>
      </c>
      <c r="C156" s="3">
        <v>143.61214088678898</v>
      </c>
      <c r="D156" s="3">
        <v>146.9116194459244</v>
      </c>
      <c r="E156" s="3">
        <v>142.55549769050117</v>
      </c>
      <c r="F156" s="3">
        <v>145.93472299999999</v>
      </c>
      <c r="G156" s="12">
        <v>79218434.746199518</v>
      </c>
      <c r="I156" s="3">
        <f t="shared" si="8"/>
        <v>142.67112739999999</v>
      </c>
      <c r="J156" s="3">
        <f>+J155+((F156-J155)* $J$4)</f>
        <v>144.85968237952574</v>
      </c>
      <c r="K156" s="2">
        <f>SUMPRODUCT(F152:F156,$A$6:$A$10)/$K$4</f>
        <v>143.71712753333335</v>
      </c>
      <c r="M156" s="3">
        <f t="shared" si="9"/>
        <v>150.70701070000001</v>
      </c>
      <c r="N156" s="3">
        <f>+N155+((F156-N155)* $J$4)</f>
        <v>144.85968237952574</v>
      </c>
      <c r="O156" s="2">
        <f>SUMPRODUCT(F137:F156,$A$6:$A$25)/$O$4</f>
        <v>148.19556509523807</v>
      </c>
    </row>
    <row r="157" spans="1:15" x14ac:dyDescent="0.2">
      <c r="A157">
        <f t="shared" si="7"/>
        <v>152</v>
      </c>
      <c r="B157" s="1">
        <v>44840</v>
      </c>
      <c r="C157" s="3">
        <v>145.3466013114942</v>
      </c>
      <c r="D157" s="3">
        <v>147.07109823889886</v>
      </c>
      <c r="E157" s="3">
        <v>144.7584793725996</v>
      </c>
      <c r="F157" s="3">
        <v>144.967804</v>
      </c>
      <c r="G157" s="12">
        <v>68184811.937444016</v>
      </c>
      <c r="I157" s="3">
        <f t="shared" si="8"/>
        <v>143.259253</v>
      </c>
      <c r="J157" s="3">
        <f>+J156+((F157-J156)* $J$4)</f>
        <v>144.89572291968383</v>
      </c>
      <c r="K157" s="2">
        <f>SUMPRODUCT(F153:F157,$A$6:$A$10)/$K$4</f>
        <v>144.48268640000001</v>
      </c>
      <c r="M157" s="3">
        <f t="shared" si="9"/>
        <v>150.2569451</v>
      </c>
      <c r="N157" s="3">
        <f>+N156+((F157-N156)* $J$4)</f>
        <v>144.89572291968383</v>
      </c>
      <c r="O157" s="2">
        <f>SUMPRODUCT(F138:F157,$A$6:$A$25)/$O$4</f>
        <v>147.64897398095241</v>
      </c>
    </row>
    <row r="158" spans="1:15" x14ac:dyDescent="0.2">
      <c r="A158">
        <f t="shared" si="7"/>
        <v>153</v>
      </c>
      <c r="B158" s="1">
        <v>44841</v>
      </c>
      <c r="C158" s="3">
        <v>142.08698564733041</v>
      </c>
      <c r="D158" s="3">
        <v>142.6452188660827</v>
      </c>
      <c r="E158" s="3">
        <v>139.00680998531595</v>
      </c>
      <c r="F158" s="3">
        <v>139.64477500000001</v>
      </c>
      <c r="G158" s="12">
        <v>85652519.247270152</v>
      </c>
      <c r="I158" s="3">
        <f t="shared" si="8"/>
        <v>143.63605339999998</v>
      </c>
      <c r="J158" s="3">
        <f>+J157+((F158-J157)* $J$4)</f>
        <v>143.14540694645589</v>
      </c>
      <c r="K158" s="2">
        <f>SUMPRODUCT(F154:F158,$A$6:$A$10)/$K$4</f>
        <v>143.27786040000001</v>
      </c>
      <c r="M158" s="3">
        <f t="shared" si="9"/>
        <v>149.39569095000002</v>
      </c>
      <c r="N158" s="3">
        <f>+N157+((F158-N157)* $J$4)</f>
        <v>143.14540694645589</v>
      </c>
      <c r="O158" s="2">
        <f>SUMPRODUCT(F139:F158,$A$6:$A$25)/$O$4</f>
        <v>146.63829111428572</v>
      </c>
    </row>
    <row r="159" spans="1:15" x14ac:dyDescent="0.2">
      <c r="A159">
        <f t="shared" si="7"/>
        <v>154</v>
      </c>
      <c r="B159" s="1">
        <v>44844</v>
      </c>
      <c r="C159" s="3">
        <v>139.97373999999999</v>
      </c>
      <c r="D159" s="3">
        <v>141.43906930283717</v>
      </c>
      <c r="E159" s="3">
        <v>138.12962831416775</v>
      </c>
      <c r="F159" s="3">
        <v>139.97373999999999</v>
      </c>
      <c r="G159" s="12">
        <v>74660969.246417448</v>
      </c>
      <c r="I159" s="3">
        <f t="shared" si="8"/>
        <v>143.2313446</v>
      </c>
      <c r="J159" s="3">
        <f>+J158+((F159-J158)* $J$4)</f>
        <v>142.0881846309706</v>
      </c>
      <c r="K159" s="2">
        <f>SUMPRODUCT(F155:F159,$A$6:$A$10)/$K$4</f>
        <v>142.05708926666665</v>
      </c>
      <c r="M159" s="3">
        <f t="shared" si="9"/>
        <v>148.24884800000001</v>
      </c>
      <c r="N159" s="3">
        <f>+N158+((F159-N158)* $J$4)</f>
        <v>142.0881846309706</v>
      </c>
      <c r="O159" s="2">
        <f>SUMPRODUCT(F140:F159,$A$6:$A$25)/$O$4</f>
        <v>145.74096245238096</v>
      </c>
    </row>
    <row r="160" spans="1:15" x14ac:dyDescent="0.2">
      <c r="A160">
        <f t="shared" si="7"/>
        <v>155</v>
      </c>
      <c r="B160" s="1">
        <v>44845</v>
      </c>
      <c r="C160" s="3">
        <v>139.45537413003092</v>
      </c>
      <c r="D160" s="3">
        <v>140.90077780855455</v>
      </c>
      <c r="E160" s="3">
        <v>137.78072036020421</v>
      </c>
      <c r="F160" s="3">
        <v>138.53829999999999</v>
      </c>
      <c r="G160" s="12">
        <v>76788877.161213905</v>
      </c>
      <c r="I160" s="3">
        <f t="shared" si="8"/>
        <v>141.81186840000001</v>
      </c>
      <c r="J160" s="3">
        <f>+J159+((F160-J159)* $J$4)</f>
        <v>140.9048897539804</v>
      </c>
      <c r="K160" s="2">
        <f>SUMPRODUCT(F156:F160,$A$6:$A$10)/$K$4</f>
        <v>140.49274106666664</v>
      </c>
      <c r="M160" s="3">
        <f t="shared" si="9"/>
        <v>147.5082093</v>
      </c>
      <c r="N160" s="3">
        <f>+N159+((F160-N159)* $J$4)</f>
        <v>140.9048897539804</v>
      </c>
      <c r="O160" s="2">
        <f>SUMPRODUCT(F141:F160,$A$6:$A$25)/$O$4</f>
        <v>144.81614835714285</v>
      </c>
    </row>
    <row r="161" spans="1:15" x14ac:dyDescent="0.2">
      <c r="A161">
        <f t="shared" si="7"/>
        <v>156</v>
      </c>
      <c r="B161" s="1">
        <v>44846</v>
      </c>
      <c r="C161" s="3">
        <v>138.68782822866098</v>
      </c>
      <c r="D161" s="3">
        <v>139.91391511027894</v>
      </c>
      <c r="E161" s="3">
        <v>137.7209100425398</v>
      </c>
      <c r="F161" s="3">
        <v>137.90033</v>
      </c>
      <c r="G161" s="12">
        <v>70209850.75871332</v>
      </c>
      <c r="I161" s="3">
        <f t="shared" si="8"/>
        <v>140.20498979999996</v>
      </c>
      <c r="J161" s="3">
        <f>+J160+((F161-J160)* $J$4)</f>
        <v>139.90336983598692</v>
      </c>
      <c r="K161" s="2">
        <f>SUMPRODUCT(F157:F161,$A$6:$A$10)/$K$4</f>
        <v>139.18889493333333</v>
      </c>
      <c r="M161" s="3">
        <f t="shared" si="9"/>
        <v>146.66240550000001</v>
      </c>
      <c r="N161" s="3">
        <f>+N160+((F161-N160)* $J$4)</f>
        <v>139.90336983598692</v>
      </c>
      <c r="O161" s="2">
        <f>SUMPRODUCT(F142:F161,$A$6:$A$25)/$O$4</f>
        <v>143.90111223333335</v>
      </c>
    </row>
    <row r="162" spans="1:15" x14ac:dyDescent="0.2">
      <c r="A162">
        <f t="shared" si="7"/>
        <v>157</v>
      </c>
      <c r="B162" s="1">
        <v>44847</v>
      </c>
      <c r="C162" s="3">
        <v>134.56099282602193</v>
      </c>
      <c r="D162" s="3">
        <v>143.1336521666513</v>
      </c>
      <c r="E162" s="3">
        <v>133.94295328181965</v>
      </c>
      <c r="F162" s="3">
        <v>142.53556800000001</v>
      </c>
      <c r="G162" s="12">
        <v>112864162.43731162</v>
      </c>
      <c r="I162" s="3">
        <f t="shared" si="8"/>
        <v>139.71854260000001</v>
      </c>
      <c r="J162" s="3">
        <f>+J161+((F162-J161)* $J$4)</f>
        <v>140.78076922399129</v>
      </c>
      <c r="K162" s="2">
        <f>SUMPRODUCT(F158:F162,$A$6:$A$10)/$K$4</f>
        <v>139.96575433333334</v>
      </c>
      <c r="M162" s="3">
        <f t="shared" si="9"/>
        <v>146.19489604999998</v>
      </c>
      <c r="N162" s="3">
        <f>+N161+((F162-N161)* $J$4)</f>
        <v>140.78076922399129</v>
      </c>
      <c r="O162" s="2">
        <f>SUMPRODUCT(F143:F162,$A$6:$A$25)/$O$4</f>
        <v>143.5080800904762</v>
      </c>
    </row>
    <row r="163" spans="1:15" x14ac:dyDescent="0.2">
      <c r="A163">
        <f t="shared" si="7"/>
        <v>158</v>
      </c>
      <c r="B163" s="1">
        <v>44848</v>
      </c>
      <c r="C163" s="3">
        <v>143.85136273899951</v>
      </c>
      <c r="D163" s="3">
        <v>144.06070131361002</v>
      </c>
      <c r="E163" s="3">
        <v>137.75081685334834</v>
      </c>
      <c r="F163" s="3">
        <v>137.94021599999999</v>
      </c>
      <c r="G163" s="12">
        <v>88316424.451408267</v>
      </c>
      <c r="I163" s="3">
        <f t="shared" si="8"/>
        <v>139.37763079999999</v>
      </c>
      <c r="J163" s="3">
        <f>+J162+((F163-J162)* $J$4)</f>
        <v>139.83391814932753</v>
      </c>
      <c r="K163" s="2">
        <f>SUMPRODUCT(F159:F163,$A$6:$A$10)/$K$4</f>
        <v>139.3729788</v>
      </c>
      <c r="M163" s="3">
        <f t="shared" si="9"/>
        <v>145.58085340000002</v>
      </c>
      <c r="N163" s="3">
        <f>+N162+((F163-N162)* $J$4)</f>
        <v>139.83391814932753</v>
      </c>
      <c r="O163" s="2">
        <f>SUMPRODUCT(F144:F163,$A$6:$A$25)/$O$4</f>
        <v>142.72192008571429</v>
      </c>
    </row>
    <row r="164" spans="1:15" x14ac:dyDescent="0.2">
      <c r="A164">
        <f t="shared" si="7"/>
        <v>159</v>
      </c>
      <c r="B164" s="1">
        <v>44851</v>
      </c>
      <c r="C164" s="3">
        <v>140.62167462344777</v>
      </c>
      <c r="D164" s="3">
        <v>142.44584577046655</v>
      </c>
      <c r="E164" s="3">
        <v>139.82421410043395</v>
      </c>
      <c r="F164" s="3">
        <v>141.957413</v>
      </c>
      <c r="G164" s="12">
        <v>84979965.451877251</v>
      </c>
      <c r="I164" s="3">
        <f t="shared" si="8"/>
        <v>139.77436539999999</v>
      </c>
      <c r="J164" s="3">
        <f>+J163+((F164-J163)* $J$4)</f>
        <v>140.54174976621835</v>
      </c>
      <c r="K164" s="2">
        <f>SUMPRODUCT(F160:F164,$A$6:$A$10)/$K$4</f>
        <v>140.2329062</v>
      </c>
      <c r="M164" s="3">
        <f t="shared" si="9"/>
        <v>144.97927185000003</v>
      </c>
      <c r="N164" s="3">
        <f>+N163+((F164-N163)* $J$4)</f>
        <v>140.54174976621835</v>
      </c>
      <c r="O164" s="2">
        <f>SUMPRODUCT(F145:F164,$A$6:$A$25)/$O$4</f>
        <v>142.37683052380953</v>
      </c>
    </row>
    <row r="165" spans="1:15" x14ac:dyDescent="0.2">
      <c r="A165">
        <f t="shared" si="7"/>
        <v>160</v>
      </c>
      <c r="B165" s="1">
        <v>44852</v>
      </c>
      <c r="C165" s="3">
        <v>145.02762713701398</v>
      </c>
      <c r="D165" s="3">
        <v>146.23377369405594</v>
      </c>
      <c r="E165" s="3">
        <v>140.16313214617847</v>
      </c>
      <c r="F165" s="3">
        <v>143.29315199999999</v>
      </c>
      <c r="G165" s="12">
        <v>98821536.643917918</v>
      </c>
      <c r="I165" s="3">
        <f t="shared" si="8"/>
        <v>140.72533579999998</v>
      </c>
      <c r="J165" s="3">
        <f>+J164+((F165-J164)* $J$4)</f>
        <v>141.45888384414556</v>
      </c>
      <c r="K165" s="2">
        <f>SUMPRODUCT(F161:F165,$A$6:$A$10)/$K$4</f>
        <v>141.4058350666667</v>
      </c>
      <c r="M165" s="3">
        <f t="shared" si="9"/>
        <v>144.32386185000001</v>
      </c>
      <c r="N165" s="3">
        <f>+N164+((F165-N164)* $J$4)</f>
        <v>141.45888384414556</v>
      </c>
      <c r="O165" s="2">
        <f>SUMPRODUCT(F146:F165,$A$6:$A$25)/$O$4</f>
        <v>142.21624768095236</v>
      </c>
    </row>
    <row r="166" spans="1:15" x14ac:dyDescent="0.2">
      <c r="A166">
        <f t="shared" si="7"/>
        <v>161</v>
      </c>
      <c r="B166" s="1">
        <v>44853</v>
      </c>
      <c r="C166" s="3">
        <v>141.23969943657656</v>
      </c>
      <c r="D166" s="3">
        <v>144.48933390242081</v>
      </c>
      <c r="E166" s="3">
        <v>141.05030127867161</v>
      </c>
      <c r="F166" s="3">
        <v>143.40280200000001</v>
      </c>
      <c r="G166" s="12">
        <v>61562027.006774455</v>
      </c>
      <c r="I166" s="3">
        <f t="shared" si="8"/>
        <v>141.82583019999998</v>
      </c>
      <c r="J166" s="3">
        <f>+J165+((F166-J165)* $J$4)</f>
        <v>142.10685656276371</v>
      </c>
      <c r="K166" s="2">
        <f>SUMPRODUCT(F162:F166,$A$6:$A$10)/$K$4</f>
        <v>142.29832380000002</v>
      </c>
      <c r="M166" s="3">
        <f t="shared" si="9"/>
        <v>143.8324289</v>
      </c>
      <c r="N166" s="3">
        <f>+N165+((F166-N165)* $J$4)</f>
        <v>142.10685656276371</v>
      </c>
      <c r="O166" s="2">
        <f>SUMPRODUCT(F147:F166,$A$6:$A$25)/$O$4</f>
        <v>142.12852769523809</v>
      </c>
    </row>
    <row r="167" spans="1:15" x14ac:dyDescent="0.2">
      <c r="A167">
        <f t="shared" si="7"/>
        <v>162</v>
      </c>
      <c r="B167" s="1">
        <v>44854</v>
      </c>
      <c r="C167" s="3">
        <v>142.56547686883786</v>
      </c>
      <c r="D167" s="3">
        <v>145.42635083291759</v>
      </c>
      <c r="E167" s="3">
        <v>142.19664278534671</v>
      </c>
      <c r="F167" s="3">
        <v>142.93429599999999</v>
      </c>
      <c r="G167" s="12">
        <v>64316944.771803789</v>
      </c>
      <c r="I167" s="3">
        <f t="shared" si="8"/>
        <v>141.90557580000001</v>
      </c>
      <c r="J167" s="3">
        <f>+J166+((F167-J166)* $J$4)</f>
        <v>142.38266970850913</v>
      </c>
      <c r="K167" s="2">
        <f>SUMPRODUCT(F163:F167,$A$6:$A$10)/$K$4</f>
        <v>142.6678124</v>
      </c>
      <c r="M167" s="3">
        <f t="shared" si="9"/>
        <v>143.36641405</v>
      </c>
      <c r="N167" s="3">
        <f>+N166+((F167-N166)* $J$4)</f>
        <v>142.38266970850913</v>
      </c>
      <c r="O167" s="2">
        <f>SUMPRODUCT(F148:F167,$A$6:$A$25)/$O$4</f>
        <v>142.04299122857142</v>
      </c>
    </row>
    <row r="168" spans="1:15" x14ac:dyDescent="0.2">
      <c r="A168">
        <f t="shared" si="7"/>
        <v>163</v>
      </c>
      <c r="B168" s="1">
        <v>44855</v>
      </c>
      <c r="C168" s="3">
        <v>142.41593094348133</v>
      </c>
      <c r="D168" s="3">
        <v>147.38011465940977</v>
      </c>
      <c r="E168" s="3">
        <v>142.19662914240337</v>
      </c>
      <c r="F168" s="3">
        <v>146.80195599999999</v>
      </c>
      <c r="G168" s="12">
        <v>86273534.487454757</v>
      </c>
      <c r="I168" s="3">
        <f t="shared" si="8"/>
        <v>143.6779238</v>
      </c>
      <c r="J168" s="3">
        <f>+J167+((F168-J167)* $J$4)</f>
        <v>143.85576513900608</v>
      </c>
      <c r="K168" s="2">
        <f>SUMPRODUCT(F164:F168,$A$6:$A$10)/$K$4</f>
        <v>144.29993913333331</v>
      </c>
      <c r="M168" s="3">
        <f t="shared" si="9"/>
        <v>143.20891584999998</v>
      </c>
      <c r="N168" s="3">
        <f>+N167+((F168-N167)* $J$4)</f>
        <v>143.85576513900608</v>
      </c>
      <c r="O168" s="2">
        <f>SUMPRODUCT(F149:F168,$A$6:$A$25)/$O$4</f>
        <v>142.37018570000001</v>
      </c>
    </row>
    <row r="169" spans="1:15" x14ac:dyDescent="0.2">
      <c r="A169">
        <f t="shared" si="7"/>
        <v>164</v>
      </c>
      <c r="B169" s="1">
        <v>44858</v>
      </c>
      <c r="C169" s="3">
        <v>146.72220862567193</v>
      </c>
      <c r="D169" s="3">
        <v>149.75254103839103</v>
      </c>
      <c r="E169" s="3">
        <v>145.5359886424086</v>
      </c>
      <c r="F169" s="3">
        <v>148.975021</v>
      </c>
      <c r="G169" s="12">
        <v>75740417.365949497</v>
      </c>
      <c r="I169" s="3">
        <f t="shared" si="8"/>
        <v>145.08144540000001</v>
      </c>
      <c r="J169" s="3">
        <f>+J168+((F169-J168)* $J$4)</f>
        <v>145.56218375933739</v>
      </c>
      <c r="K169" s="2">
        <f>SUMPRODUCT(F165:F169,$A$6:$A$10)/$K$4</f>
        <v>146.0656382</v>
      </c>
      <c r="M169" s="3">
        <f t="shared" si="9"/>
        <v>143.1431245</v>
      </c>
      <c r="N169" s="3">
        <f>+N168+((F169-N168)* $J$4)</f>
        <v>145.56218375933739</v>
      </c>
      <c r="O169" s="2">
        <f>SUMPRODUCT(F150:F169,$A$6:$A$25)/$O$4</f>
        <v>142.91933857142857</v>
      </c>
    </row>
    <row r="170" spans="1:15" x14ac:dyDescent="0.2">
      <c r="A170">
        <f t="shared" si="7"/>
        <v>165</v>
      </c>
      <c r="B170" s="1">
        <v>44859</v>
      </c>
      <c r="C170" s="3">
        <v>149.61300064020352</v>
      </c>
      <c r="D170" s="3">
        <v>152.00538226205052</v>
      </c>
      <c r="E170" s="3">
        <v>148.88532560980144</v>
      </c>
      <c r="F170" s="3">
        <v>151.85585</v>
      </c>
      <c r="G170" s="12">
        <v>74494796.093830794</v>
      </c>
      <c r="I170" s="3">
        <f t="shared" si="8"/>
        <v>146.79398499999999</v>
      </c>
      <c r="J170" s="3">
        <f>+J169+((F170-J169)* $J$4)</f>
        <v>147.66007250622494</v>
      </c>
      <c r="K170" s="2">
        <f>SUMPRODUCT(F166:F170,$A$6:$A$10)/$K$4</f>
        <v>148.32377306666666</v>
      </c>
      <c r="M170" s="3">
        <f t="shared" si="9"/>
        <v>143.17203224999997</v>
      </c>
      <c r="N170" s="3">
        <f>+N169+((F170-N169)* $J$4)</f>
        <v>147.66007250622494</v>
      </c>
      <c r="O170" s="2">
        <f>SUMPRODUCT(F151:F170,$A$6:$A$25)/$O$4</f>
        <v>143.74912195238093</v>
      </c>
    </row>
    <row r="171" spans="1:15" x14ac:dyDescent="0.2">
      <c r="A171">
        <f t="shared" si="7"/>
        <v>166</v>
      </c>
      <c r="B171" s="1">
        <v>44860</v>
      </c>
      <c r="C171" s="3">
        <v>150.48023519388042</v>
      </c>
      <c r="D171" s="3">
        <v>151.50695971760959</v>
      </c>
      <c r="E171" s="3">
        <v>147.56950140271533</v>
      </c>
      <c r="F171" s="3">
        <v>148.87535099999999</v>
      </c>
      <c r="G171" s="12">
        <v>87914006.302077413</v>
      </c>
      <c r="I171" s="3">
        <f t="shared" si="8"/>
        <v>147.88849480000002</v>
      </c>
      <c r="J171" s="3">
        <f>+J170+((F171-J170)* $J$4)</f>
        <v>148.06516533748328</v>
      </c>
      <c r="K171" s="2">
        <f>SUMPRODUCT(F167:F171,$A$6:$A$10)/$K$4</f>
        <v>149.01756173333334</v>
      </c>
      <c r="M171" s="3">
        <f t="shared" si="9"/>
        <v>143.14761055</v>
      </c>
      <c r="N171" s="3">
        <f>+N170+((F171-N170)* $J$4)</f>
        <v>148.06516533748328</v>
      </c>
      <c r="O171" s="2">
        <f>SUMPRODUCT(F152:F171,$A$6:$A$25)/$O$4</f>
        <v>144.29229516666666</v>
      </c>
    </row>
    <row r="172" spans="1:15" x14ac:dyDescent="0.2">
      <c r="A172">
        <f t="shared" si="7"/>
        <v>167</v>
      </c>
      <c r="B172" s="1">
        <v>44861</v>
      </c>
      <c r="C172" s="3">
        <v>147.59942457521004</v>
      </c>
      <c r="D172" s="3">
        <v>148.57630604240688</v>
      </c>
      <c r="E172" s="3">
        <v>143.67194432578199</v>
      </c>
      <c r="F172" s="3">
        <v>144.33981299999999</v>
      </c>
      <c r="G172" s="12">
        <v>108833213.5690812</v>
      </c>
      <c r="I172" s="3">
        <f t="shared" si="8"/>
        <v>148.16959820000002</v>
      </c>
      <c r="J172" s="3">
        <f>+J171+((F172-J171)* $J$4)</f>
        <v>146.82338122498885</v>
      </c>
      <c r="K172" s="2">
        <f>SUMPRODUCT(F168:F172,$A$6:$A$10)/$K$4</f>
        <v>147.83466779999998</v>
      </c>
      <c r="M172" s="3">
        <f t="shared" si="9"/>
        <v>143.26324240000002</v>
      </c>
      <c r="N172" s="3">
        <f>+N171+((F172-N171)* $J$4)</f>
        <v>146.82338122498885</v>
      </c>
      <c r="O172" s="2">
        <f>SUMPRODUCT(F153:F172,$A$6:$A$25)/$O$4</f>
        <v>144.40583825714285</v>
      </c>
    </row>
    <row r="173" spans="1:15" x14ac:dyDescent="0.2">
      <c r="A173">
        <f t="shared" si="7"/>
        <v>168</v>
      </c>
      <c r="B173" s="1">
        <v>44862</v>
      </c>
      <c r="C173" s="3">
        <v>147.72901049710916</v>
      </c>
      <c r="D173" s="3">
        <v>156.99945765379937</v>
      </c>
      <c r="E173" s="3">
        <v>147.35022812305286</v>
      </c>
      <c r="F173" s="3">
        <v>155.24505600000001</v>
      </c>
      <c r="G173" s="12">
        <v>164238777.40786254</v>
      </c>
      <c r="I173" s="3">
        <f t="shared" si="8"/>
        <v>149.85821820000001</v>
      </c>
      <c r="J173" s="3">
        <f>+J172+((F173-J172)* $J$4)</f>
        <v>149.63060614999256</v>
      </c>
      <c r="K173" s="2">
        <f>SUMPRODUCT(F169:F173,$A$6:$A$10)/$K$4</f>
        <v>150.19315373333333</v>
      </c>
      <c r="M173" s="3">
        <f t="shared" si="9"/>
        <v>144.13745655000002</v>
      </c>
      <c r="N173" s="3">
        <f>+N172+((F173-N172)* $J$4)</f>
        <v>149.63060614999256</v>
      </c>
      <c r="O173" s="2">
        <f>SUMPRODUCT(F154:F173,$A$6:$A$25)/$O$4</f>
        <v>145.54696336190474</v>
      </c>
    </row>
    <row r="174" spans="1:15" x14ac:dyDescent="0.2">
      <c r="A174">
        <f t="shared" si="7"/>
        <v>169</v>
      </c>
      <c r="B174" s="1">
        <v>44865</v>
      </c>
      <c r="C174" s="3">
        <v>152.67325602102338</v>
      </c>
      <c r="D174" s="3">
        <v>153.74982473915924</v>
      </c>
      <c r="E174" s="3">
        <v>151.43719080450899</v>
      </c>
      <c r="F174" s="3">
        <v>152.852676</v>
      </c>
      <c r="G174" s="12">
        <v>97631933.00202772</v>
      </c>
      <c r="I174" s="3">
        <f t="shared" si="8"/>
        <v>150.63374919999998</v>
      </c>
      <c r="J174" s="3">
        <f>+J173+((F174-J173)* $J$4)</f>
        <v>150.70462943332836</v>
      </c>
      <c r="K174" s="2">
        <f>SUMPRODUCT(F170:F174,$A$6:$A$10)/$K$4</f>
        <v>151.1913063333333</v>
      </c>
      <c r="M174" s="3">
        <f t="shared" si="9"/>
        <v>144.68022615000001</v>
      </c>
      <c r="N174" s="3">
        <f>+N173+((F174-N173)* $J$4)</f>
        <v>150.70462943332836</v>
      </c>
      <c r="O174" s="2">
        <f>SUMPRODUCT(F155:F174,$A$6:$A$25)/$O$4</f>
        <v>146.37698426190477</v>
      </c>
    </row>
    <row r="175" spans="1:15" x14ac:dyDescent="0.2">
      <c r="A175">
        <f t="shared" si="7"/>
        <v>170</v>
      </c>
      <c r="B175" s="1">
        <v>44866</v>
      </c>
      <c r="C175" s="3">
        <v>154.58714816053987</v>
      </c>
      <c r="D175" s="3">
        <v>154.9559672935423</v>
      </c>
      <c r="E175" s="3">
        <v>148.65606061906712</v>
      </c>
      <c r="F175" s="3">
        <v>150.17121900000001</v>
      </c>
      <c r="G175" s="12">
        <v>80123849.612411544</v>
      </c>
      <c r="I175" s="3">
        <f t="shared" si="8"/>
        <v>150.29682299999999</v>
      </c>
      <c r="J175" s="3">
        <f>+J174+((F175-J174)* $J$4)</f>
        <v>150.52682595555225</v>
      </c>
      <c r="K175" s="2">
        <f>SUMPRODUCT(F171:F175,$A$6:$A$10)/$K$4</f>
        <v>151.03712959999999</v>
      </c>
      <c r="M175" s="3">
        <f t="shared" si="9"/>
        <v>144.90700305000001</v>
      </c>
      <c r="N175" s="3">
        <f>+N174+((F175-N174)* $J$4)</f>
        <v>150.52682595555225</v>
      </c>
      <c r="O175" s="2">
        <f>SUMPRODUCT(F156:F175,$A$6:$A$25)/$O$4</f>
        <v>146.89993596190473</v>
      </c>
    </row>
    <row r="176" spans="1:15" x14ac:dyDescent="0.2">
      <c r="A176">
        <f t="shared" si="7"/>
        <v>171</v>
      </c>
      <c r="B176" s="1">
        <v>44867</v>
      </c>
      <c r="C176" s="3">
        <v>148.47661679596899</v>
      </c>
      <c r="D176" s="3">
        <v>151.68638426282993</v>
      </c>
      <c r="E176" s="3">
        <v>144.53917334026872</v>
      </c>
      <c r="F176" s="3">
        <v>144.56907699999999</v>
      </c>
      <c r="G176" s="12">
        <v>93307113.8265277</v>
      </c>
      <c r="I176" s="3">
        <f t="shared" si="8"/>
        <v>149.43556820000001</v>
      </c>
      <c r="J176" s="3">
        <f>+J175+((F176-J175)* $J$4)</f>
        <v>148.54090963703484</v>
      </c>
      <c r="K176" s="2">
        <f>SUMPRODUCT(F172:F176,$A$6:$A$10)/$K$4</f>
        <v>149.12788093333336</v>
      </c>
      <c r="M176" s="3">
        <f t="shared" si="9"/>
        <v>144.83872074999999</v>
      </c>
      <c r="N176" s="3">
        <f>+N175+((F176-N175)* $J$4)</f>
        <v>148.54090963703484</v>
      </c>
      <c r="O176" s="2">
        <f>SUMPRODUCT(F157:F176,$A$6:$A$25)/$O$4</f>
        <v>146.86775252857143</v>
      </c>
    </row>
    <row r="177" spans="1:15" x14ac:dyDescent="0.2">
      <c r="A177">
        <f t="shared" si="7"/>
        <v>172</v>
      </c>
      <c r="B177" s="1">
        <v>44868</v>
      </c>
      <c r="C177" s="3">
        <v>141.60851563090554</v>
      </c>
      <c r="D177" s="3">
        <v>142.34616881325633</v>
      </c>
      <c r="E177" s="3">
        <v>138.30903717025353</v>
      </c>
      <c r="F177" s="3">
        <v>138.43862899999999</v>
      </c>
      <c r="G177" s="12">
        <v>97607304.1885079</v>
      </c>
      <c r="I177" s="3">
        <f t="shared" si="8"/>
        <v>148.25533139999999</v>
      </c>
      <c r="J177" s="3">
        <f>+J176+((F177-J176)* $J$4)</f>
        <v>145.17348275802323</v>
      </c>
      <c r="K177" s="2">
        <f>SUMPRODUCT(F173:F177,$A$6:$A$10)/$K$4</f>
        <v>145.46223453333332</v>
      </c>
      <c r="M177" s="3">
        <f t="shared" si="9"/>
        <v>144.51226200000002</v>
      </c>
      <c r="N177" s="3">
        <f>+N176+((F177-N176)* $J$4)</f>
        <v>145.17348275802323</v>
      </c>
      <c r="O177" s="2">
        <f>SUMPRODUCT(F158:F177,$A$6:$A$25)/$O$4</f>
        <v>146.25821998095239</v>
      </c>
    </row>
    <row r="178" spans="1:15" x14ac:dyDescent="0.2">
      <c r="A178">
        <f t="shared" si="7"/>
        <v>173</v>
      </c>
      <c r="B178" s="1">
        <v>44869</v>
      </c>
      <c r="C178" s="3">
        <v>141.87337191275469</v>
      </c>
      <c r="D178" s="3">
        <v>142.45248966750597</v>
      </c>
      <c r="E178" s="3">
        <v>134.1751352220661</v>
      </c>
      <c r="F178" s="3">
        <v>138.169037</v>
      </c>
      <c r="G178" s="12">
        <v>140600120.01985112</v>
      </c>
      <c r="I178" s="3">
        <f t="shared" si="8"/>
        <v>144.84012760000002</v>
      </c>
      <c r="J178" s="3">
        <f>+J177+((F178-J177)* $J$4)</f>
        <v>142.83866750534881</v>
      </c>
      <c r="K178" s="2">
        <f>SUMPRODUCT(F174:F178,$A$6:$A$10)/$K$4</f>
        <v>142.1001364</v>
      </c>
      <c r="M178" s="3">
        <f t="shared" si="9"/>
        <v>144.43847509999998</v>
      </c>
      <c r="N178" s="3">
        <f>+N177+((F178-N177)* $J$4)</f>
        <v>142.83866750534881</v>
      </c>
      <c r="O178" s="2">
        <f>SUMPRODUCT(F159:F178,$A$6:$A$25)/$O$4</f>
        <v>145.65410331428572</v>
      </c>
    </row>
    <row r="179" spans="1:15" x14ac:dyDescent="0.2">
      <c r="A179">
        <f t="shared" si="7"/>
        <v>174</v>
      </c>
      <c r="B179" s="1">
        <v>44872</v>
      </c>
      <c r="C179" s="3">
        <v>136.90096845069209</v>
      </c>
      <c r="D179" s="3">
        <v>138.93785135708657</v>
      </c>
      <c r="E179" s="3">
        <v>135.463160822991</v>
      </c>
      <c r="F179" s="3">
        <v>138.70820599999999</v>
      </c>
      <c r="G179" s="12">
        <v>83247490.343093723</v>
      </c>
      <c r="I179" s="3">
        <f t="shared" si="8"/>
        <v>142.01123360000003</v>
      </c>
      <c r="J179" s="3">
        <f>+J178+((F179-J178)* $J$4)</f>
        <v>141.46184700356588</v>
      </c>
      <c r="K179" s="2">
        <f>SUMPRODUCT(F175:F179,$A$6:$A$10)/$K$4</f>
        <v>140.05616253333335</v>
      </c>
      <c r="M179" s="3">
        <f t="shared" si="9"/>
        <v>144.37519839999999</v>
      </c>
      <c r="N179" s="3">
        <f>+N178+((F179-N178)* $J$4)</f>
        <v>141.46184700356588</v>
      </c>
      <c r="O179" s="2">
        <f>SUMPRODUCT(F160:F179,$A$6:$A$25)/$O$4</f>
        <v>145.1083634</v>
      </c>
    </row>
    <row r="180" spans="1:15" x14ac:dyDescent="0.2">
      <c r="A180">
        <f t="shared" si="7"/>
        <v>175</v>
      </c>
      <c r="B180" s="1">
        <v>44873</v>
      </c>
      <c r="C180" s="3">
        <v>140.19595473641112</v>
      </c>
      <c r="D180" s="3">
        <v>141.21438880522319</v>
      </c>
      <c r="E180" s="3">
        <v>137.28040715452823</v>
      </c>
      <c r="F180" s="3">
        <v>139.28733800000001</v>
      </c>
      <c r="G180" s="12">
        <v>89771438.197655916</v>
      </c>
      <c r="I180" s="3">
        <f t="shared" si="8"/>
        <v>139.83445739999999</v>
      </c>
      <c r="J180" s="3">
        <f>+J179+((F180-J179)* $J$4)</f>
        <v>140.73701066904391</v>
      </c>
      <c r="K180" s="2">
        <f>SUMPRODUCT(F176:F180,$A$6:$A$10)/$K$4</f>
        <v>139.14819733333334</v>
      </c>
      <c r="M180" s="3">
        <f t="shared" si="9"/>
        <v>144.4126503</v>
      </c>
      <c r="N180" s="3">
        <f>+N179+((F180-N179)* $J$4)</f>
        <v>140.73701066904391</v>
      </c>
      <c r="O180" s="2">
        <f>SUMPRODUCT(F161:F180,$A$6:$A$25)/$O$4</f>
        <v>144.62380526666669</v>
      </c>
    </row>
    <row r="181" spans="1:15" x14ac:dyDescent="0.2">
      <c r="A181">
        <f t="shared" si="7"/>
        <v>176</v>
      </c>
      <c r="B181" s="1">
        <v>44874</v>
      </c>
      <c r="C181" s="3">
        <v>138.28885398490598</v>
      </c>
      <c r="D181" s="3">
        <v>138.33878075433418</v>
      </c>
      <c r="E181" s="3">
        <v>134.38481086406557</v>
      </c>
      <c r="F181" s="3">
        <v>134.66438299999999</v>
      </c>
      <c r="G181" s="12">
        <v>74803586.318197757</v>
      </c>
      <c r="I181" s="3">
        <f t="shared" si="8"/>
        <v>137.8535186</v>
      </c>
      <c r="J181" s="3">
        <f>+J180+((F181-J180)* $J$4)</f>
        <v>138.71280144602926</v>
      </c>
      <c r="K181" s="2">
        <f>SUMPRODUCT(F177:F181,$A$6:$A$10)/$K$4</f>
        <v>137.42483920000001</v>
      </c>
      <c r="M181" s="3">
        <f t="shared" si="9"/>
        <v>144.25085294999997</v>
      </c>
      <c r="N181" s="3">
        <f>+N180+((F181-N180)* $J$4)</f>
        <v>138.71280144602926</v>
      </c>
      <c r="O181" s="2">
        <f>SUMPRODUCT(F162:F181,$A$6:$A$25)/$O$4</f>
        <v>143.69539885714286</v>
      </c>
    </row>
    <row r="182" spans="1:15" x14ac:dyDescent="0.2">
      <c r="A182">
        <f t="shared" si="7"/>
        <v>177</v>
      </c>
      <c r="B182" s="1">
        <v>44875</v>
      </c>
      <c r="C182" s="3">
        <v>141.02468106130488</v>
      </c>
      <c r="D182" s="3">
        <v>146.64608799999999</v>
      </c>
      <c r="E182" s="3">
        <v>139.28732874267479</v>
      </c>
      <c r="F182" s="3">
        <v>146.64608799999999</v>
      </c>
      <c r="G182" s="12">
        <v>118672804.0887589</v>
      </c>
      <c r="I182" s="3">
        <f t="shared" si="8"/>
        <v>139.49501040000001</v>
      </c>
      <c r="J182" s="3">
        <f>+J181+((F182-J181)* $J$4)</f>
        <v>141.35723029735283</v>
      </c>
      <c r="K182" s="2">
        <f>SUMPRODUCT(F178:F182,$A$6:$A$10)/$K$4</f>
        <v>140.35569566666666</v>
      </c>
      <c r="M182" s="3">
        <f t="shared" si="9"/>
        <v>144.45637894999999</v>
      </c>
      <c r="N182" s="3">
        <f>+N181+((F182-N181)* $J$4)</f>
        <v>141.35723029735283</v>
      </c>
      <c r="O182" s="2">
        <f>SUMPRODUCT(F163:F182,$A$6:$A$25)/$O$4</f>
        <v>143.92351648095237</v>
      </c>
    </row>
    <row r="183" spans="1:15" x14ac:dyDescent="0.2">
      <c r="A183">
        <f t="shared" si="7"/>
        <v>178</v>
      </c>
      <c r="B183" s="1">
        <v>44876</v>
      </c>
      <c r="C183" s="3">
        <v>145.59769626129247</v>
      </c>
      <c r="D183" s="3">
        <v>149.78129639074839</v>
      </c>
      <c r="E183" s="3">
        <v>144.14989488550987</v>
      </c>
      <c r="F183" s="3">
        <v>149.47177099999999</v>
      </c>
      <c r="G183" s="12">
        <v>93836422.702458024</v>
      </c>
      <c r="I183" s="3">
        <f t="shared" si="8"/>
        <v>141.7555572</v>
      </c>
      <c r="J183" s="3">
        <f>+J182+((F183-J182)* $J$4)</f>
        <v>144.06207719823522</v>
      </c>
      <c r="K183" s="2">
        <f>SUMPRODUCT(F179:F183,$A$6:$A$10)/$K$4</f>
        <v>143.6812825333333</v>
      </c>
      <c r="M183" s="3">
        <f t="shared" si="9"/>
        <v>145.0329567</v>
      </c>
      <c r="N183" s="3">
        <f>+N182+((F183-N182)* $J$4)</f>
        <v>144.06207719823522</v>
      </c>
      <c r="O183" s="2">
        <f>SUMPRODUCT(F164:F183,$A$6:$A$25)/$O$4</f>
        <v>144.40117286666666</v>
      </c>
    </row>
    <row r="184" spans="1:15" x14ac:dyDescent="0.2">
      <c r="A184">
        <f t="shared" si="7"/>
        <v>179</v>
      </c>
      <c r="B184" s="1">
        <v>44879</v>
      </c>
      <c r="C184" s="3">
        <v>148.74289006337222</v>
      </c>
      <c r="D184" s="3">
        <v>150.05089091716317</v>
      </c>
      <c r="E184" s="3">
        <v>147.20522986935293</v>
      </c>
      <c r="F184" s="3">
        <v>148.05394000000001</v>
      </c>
      <c r="G184" s="12">
        <v>73262238.145510107</v>
      </c>
      <c r="I184" s="3">
        <f t="shared" si="8"/>
        <v>143.62470400000001</v>
      </c>
      <c r="J184" s="3">
        <f>+J183+((F184-J183)* $J$4)</f>
        <v>145.39269813215682</v>
      </c>
      <c r="K184" s="2">
        <f>SUMPRODUCT(F180:F184,$A$6:$A$10)/$K$4</f>
        <v>145.78074346666665</v>
      </c>
      <c r="M184" s="3">
        <f t="shared" si="9"/>
        <v>145.33778304999996</v>
      </c>
      <c r="N184" s="3">
        <f>+N183+((F184-N183)* $J$4)</f>
        <v>145.39269813215682</v>
      </c>
      <c r="O184" s="2">
        <f>SUMPRODUCT(F165:F184,$A$6:$A$25)/$O$4</f>
        <v>144.68888556190475</v>
      </c>
    </row>
    <row r="185" spans="1:15" x14ac:dyDescent="0.2">
      <c r="A185">
        <f t="shared" si="7"/>
        <v>180</v>
      </c>
      <c r="B185" s="1">
        <v>44880</v>
      </c>
      <c r="C185" s="3">
        <v>151.98793346112222</v>
      </c>
      <c r="D185" s="3">
        <v>153.35583983041778</v>
      </c>
      <c r="E185" s="3">
        <v>148.33351033159207</v>
      </c>
      <c r="F185" s="3">
        <v>149.811249</v>
      </c>
      <c r="G185" s="12">
        <v>89731290.96658048</v>
      </c>
      <c r="I185" s="3">
        <f t="shared" si="8"/>
        <v>145.7294862</v>
      </c>
      <c r="J185" s="3">
        <f>+J184+((F185-J184)* $J$4)</f>
        <v>146.86554842143789</v>
      </c>
      <c r="K185" s="2">
        <f>SUMPRODUCT(F181:F185,$A$6:$A$10)/$K$4</f>
        <v>147.84292513333332</v>
      </c>
      <c r="M185" s="3">
        <f t="shared" si="9"/>
        <v>145.66368789999999</v>
      </c>
      <c r="N185" s="3">
        <f>+N184+((F185-N184)* $J$4)</f>
        <v>146.86554842143789</v>
      </c>
      <c r="O185" s="2">
        <f>SUMPRODUCT(F166:F185,$A$6:$A$25)/$O$4</f>
        <v>145.11492993809523</v>
      </c>
    </row>
    <row r="186" spans="1:15" x14ac:dyDescent="0.2">
      <c r="A186">
        <f t="shared" si="7"/>
        <v>181</v>
      </c>
      <c r="B186" s="1">
        <v>44881</v>
      </c>
      <c r="C186" s="3">
        <v>148.90264963649659</v>
      </c>
      <c r="D186" s="3">
        <v>149.64151148864033</v>
      </c>
      <c r="E186" s="3">
        <v>147.06544281709799</v>
      </c>
      <c r="F186" s="3">
        <v>148.56315599999999</v>
      </c>
      <c r="G186" s="12">
        <v>64120396.329038061</v>
      </c>
      <c r="I186" s="3">
        <f t="shared" si="8"/>
        <v>148.50924079999999</v>
      </c>
      <c r="J186" s="3">
        <f>+J185+((F186-J185)* $J$4)</f>
        <v>147.43141761429192</v>
      </c>
      <c r="K186" s="2">
        <f>SUMPRODUCT(F182:F186,$A$6:$A$10)/$K$4</f>
        <v>148.78748173333332</v>
      </c>
      <c r="M186" s="3">
        <f t="shared" si="9"/>
        <v>145.92170560000002</v>
      </c>
      <c r="N186" s="3">
        <f>+N185+((F186-N185)* $J$4)</f>
        <v>147.43141761429192</v>
      </c>
      <c r="O186" s="2">
        <f>SUMPRODUCT(F167:F186,$A$6:$A$25)/$O$4</f>
        <v>145.39106975714287</v>
      </c>
    </row>
    <row r="187" spans="1:15" x14ac:dyDescent="0.2">
      <c r="A187">
        <f t="shared" si="7"/>
        <v>182</v>
      </c>
      <c r="B187" s="1">
        <v>44882</v>
      </c>
      <c r="C187" s="3">
        <v>146.20676595661885</v>
      </c>
      <c r="D187" s="3">
        <v>151.24907041606949</v>
      </c>
      <c r="E187" s="3">
        <v>145.92719380461386</v>
      </c>
      <c r="F187" s="3">
        <v>150.49023399999999</v>
      </c>
      <c r="G187" s="12">
        <v>80266849.368715167</v>
      </c>
      <c r="I187" s="3">
        <f t="shared" si="8"/>
        <v>149.27807000000001</v>
      </c>
      <c r="J187" s="3">
        <f>+J186+((F187-J186)* $J$4)</f>
        <v>148.45102307619462</v>
      </c>
      <c r="K187" s="2">
        <f>SUMPRODUCT(F183:F187,$A$6:$A$10)/$K$4</f>
        <v>149.44781280000001</v>
      </c>
      <c r="M187" s="3">
        <f t="shared" si="9"/>
        <v>146.29950249999999</v>
      </c>
      <c r="N187" s="3">
        <f>+N186+((F187-N186)* $J$4)</f>
        <v>148.45102307619462</v>
      </c>
      <c r="O187" s="2">
        <f>SUMPRODUCT(F168:F187,$A$6:$A$25)/$O$4</f>
        <v>145.82616770000001</v>
      </c>
    </row>
    <row r="188" spans="1:15" x14ac:dyDescent="0.2">
      <c r="A188">
        <f t="shared" si="7"/>
        <v>183</v>
      </c>
      <c r="B188" s="1">
        <v>44883</v>
      </c>
      <c r="C188" s="3">
        <v>152.07780704009474</v>
      </c>
      <c r="D188" s="3">
        <v>152.46721150104042</v>
      </c>
      <c r="E188" s="3">
        <v>149.74137727899395</v>
      </c>
      <c r="F188" s="3">
        <v>151.05935700000001</v>
      </c>
      <c r="G188" s="12">
        <v>74715525.041812912</v>
      </c>
      <c r="I188" s="3">
        <f t="shared" si="8"/>
        <v>149.59558719999998</v>
      </c>
      <c r="J188" s="3">
        <f>+J187+((F188-J187)* $J$4)</f>
        <v>149.32046771746309</v>
      </c>
      <c r="K188" s="2">
        <f>SUMPRODUCT(F184:F188,$A$6:$A$10)/$K$4</f>
        <v>150.04157513333334</v>
      </c>
      <c r="M188" s="3">
        <f t="shared" si="9"/>
        <v>146.51237254999998</v>
      </c>
      <c r="N188" s="3">
        <f>+N187+((F188-N187)* $J$4)</f>
        <v>149.32046771746309</v>
      </c>
      <c r="O188" s="2">
        <f>SUMPRODUCT(F169:F188,$A$6:$A$25)/$O$4</f>
        <v>146.27948717619046</v>
      </c>
    </row>
    <row r="189" spans="1:15" x14ac:dyDescent="0.2">
      <c r="A189">
        <f t="shared" si="7"/>
        <v>184</v>
      </c>
      <c r="B189" s="1">
        <v>44886</v>
      </c>
      <c r="C189" s="3">
        <v>149.93107922757102</v>
      </c>
      <c r="D189" s="3">
        <v>150.14075008811574</v>
      </c>
      <c r="E189" s="3">
        <v>147.49479610714363</v>
      </c>
      <c r="F189" s="3">
        <v>147.78434799999999</v>
      </c>
      <c r="G189" s="12">
        <v>58634572.823185354</v>
      </c>
      <c r="I189" s="3">
        <f t="shared" si="8"/>
        <v>149.5416688</v>
      </c>
      <c r="J189" s="3">
        <f>+J188+((F189-J188)* $J$4)</f>
        <v>148.80842781164205</v>
      </c>
      <c r="K189" s="2">
        <f>SUMPRODUCT(F185:F189,$A$6:$A$10)/$K$4</f>
        <v>149.43782873333333</v>
      </c>
      <c r="M189" s="3">
        <f t="shared" si="9"/>
        <v>146.45283889999999</v>
      </c>
      <c r="N189" s="3">
        <f>+N188+((F189-N188)* $J$4)</f>
        <v>148.80842781164205</v>
      </c>
      <c r="O189" s="2">
        <f>SUMPRODUCT(F170:F189,$A$6:$A$25)/$O$4</f>
        <v>146.40062769523809</v>
      </c>
    </row>
    <row r="190" spans="1:15" x14ac:dyDescent="0.2">
      <c r="A190">
        <f t="shared" si="7"/>
        <v>185</v>
      </c>
      <c r="B190" s="1">
        <v>44887</v>
      </c>
      <c r="C190" s="3">
        <v>147.90417232410695</v>
      </c>
      <c r="D190" s="3">
        <v>150.19067409863263</v>
      </c>
      <c r="E190" s="3">
        <v>146.70598981112454</v>
      </c>
      <c r="F190" s="3">
        <v>149.95103499999999</v>
      </c>
      <c r="G190" s="12">
        <v>51725121.682776339</v>
      </c>
      <c r="I190" s="3">
        <f t="shared" si="8"/>
        <v>149.56962600000003</v>
      </c>
      <c r="J190" s="3">
        <f>+J189+((F190-J189)* $J$4)</f>
        <v>149.18929687442804</v>
      </c>
      <c r="K190" s="2">
        <f>SUMPRODUCT(F186:F190,$A$6:$A$10)/$K$4</f>
        <v>149.57428413333335</v>
      </c>
      <c r="M190" s="3">
        <f t="shared" si="9"/>
        <v>146.35759815000003</v>
      </c>
      <c r="N190" s="3">
        <f>+N189+((F190-N189)* $J$4)</f>
        <v>149.18929687442804</v>
      </c>
      <c r="O190" s="2">
        <f>SUMPRODUCT(F171:F190,$A$6:$A$25)/$O$4</f>
        <v>146.73378922857142</v>
      </c>
    </row>
    <row r="191" spans="1:15" x14ac:dyDescent="0.2">
      <c r="A191">
        <f t="shared" si="7"/>
        <v>186</v>
      </c>
      <c r="B191" s="1">
        <v>44888</v>
      </c>
      <c r="C191" s="3">
        <v>149.22216564920714</v>
      </c>
      <c r="D191" s="3">
        <v>151.59854241391153</v>
      </c>
      <c r="E191" s="3">
        <v>149.11233234192662</v>
      </c>
      <c r="F191" s="3">
        <v>150.83970600000001</v>
      </c>
      <c r="G191" s="12">
        <v>58212521.532407157</v>
      </c>
      <c r="I191" s="3">
        <f t="shared" si="8"/>
        <v>150.02493599999997</v>
      </c>
      <c r="J191" s="3">
        <f>+J190+((F191-J190)* $J$4)</f>
        <v>149.73943324961868</v>
      </c>
      <c r="K191" s="2">
        <f>SUMPRODUCT(F187:F191,$A$6:$A$10)/$K$4</f>
        <v>149.99764413333332</v>
      </c>
      <c r="M191" s="3">
        <f t="shared" si="9"/>
        <v>146.45581590000003</v>
      </c>
      <c r="N191" s="3">
        <f>+N190+((F191-N190)* $J$4)</f>
        <v>149.73943324961868</v>
      </c>
      <c r="O191" s="2">
        <f>SUMPRODUCT(F172:F191,$A$6:$A$25)/$O$4</f>
        <v>147.16065664285713</v>
      </c>
    </row>
    <row r="192" spans="1:15" x14ac:dyDescent="0.2">
      <c r="A192">
        <f t="shared" si="7"/>
        <v>187</v>
      </c>
      <c r="B192" s="1">
        <v>44890</v>
      </c>
      <c r="C192" s="3">
        <v>148.08389309606173</v>
      </c>
      <c r="D192" s="3">
        <v>148.65303109613109</v>
      </c>
      <c r="E192" s="3">
        <v>146.89570430628106</v>
      </c>
      <c r="F192" s="3">
        <v>147.88420099999999</v>
      </c>
      <c r="G192" s="12">
        <v>35142242.35253296</v>
      </c>
      <c r="I192" s="3">
        <f t="shared" si="8"/>
        <v>149.5037294</v>
      </c>
      <c r="J192" s="3">
        <f>+J191+((F192-J191)* $J$4)</f>
        <v>149.12102249974578</v>
      </c>
      <c r="K192" s="2">
        <f>SUMPRODUCT(F188:F192,$A$6:$A$10)/$K$4</f>
        <v>149.28406579999998</v>
      </c>
      <c r="M192" s="3">
        <f t="shared" si="9"/>
        <v>146.63303530000002</v>
      </c>
      <c r="N192" s="3">
        <f>+N191+((F192-N191)* $J$4)</f>
        <v>149.12102249974578</v>
      </c>
      <c r="O192" s="2">
        <f>SUMPRODUCT(F173:F192,$A$6:$A$25)/$O$4</f>
        <v>147.29669331904762</v>
      </c>
    </row>
    <row r="193" spans="1:15" x14ac:dyDescent="0.2">
      <c r="A193">
        <f t="shared" si="7"/>
        <v>188</v>
      </c>
      <c r="B193" s="1">
        <v>44893</v>
      </c>
      <c r="C193" s="3">
        <v>144.91873245916744</v>
      </c>
      <c r="D193" s="3">
        <v>146.41644570283881</v>
      </c>
      <c r="E193" s="3">
        <v>143.16142157744602</v>
      </c>
      <c r="F193" s="3">
        <v>144.000137</v>
      </c>
      <c r="G193" s="12">
        <v>69140434.180845693</v>
      </c>
      <c r="I193" s="3">
        <f t="shared" si="8"/>
        <v>148.09188539999997</v>
      </c>
      <c r="J193" s="3">
        <f>+J192+((F193-J192)* $J$4)</f>
        <v>147.41406066649719</v>
      </c>
      <c r="K193" s="2">
        <f>SUMPRODUCT(F189:F193,$A$6:$A$10)/$K$4</f>
        <v>147.449535</v>
      </c>
      <c r="M193" s="3">
        <f t="shared" si="9"/>
        <v>146.07078935000001</v>
      </c>
      <c r="N193" s="3">
        <f>+N192+((F193-N192)* $J$4)</f>
        <v>147.41406066649719</v>
      </c>
      <c r="O193" s="2">
        <f>SUMPRODUCT(F174:F193,$A$6:$A$25)/$O$4</f>
        <v>147.04594109999999</v>
      </c>
    </row>
    <row r="194" spans="1:15" x14ac:dyDescent="0.2">
      <c r="A194">
        <f t="shared" si="7"/>
        <v>189</v>
      </c>
      <c r="B194" s="1">
        <v>44894</v>
      </c>
      <c r="C194" s="3">
        <v>144.07002664855523</v>
      </c>
      <c r="D194" s="3">
        <v>144.58923891442166</v>
      </c>
      <c r="E194" s="3">
        <v>140.13604605653342</v>
      </c>
      <c r="F194" s="3">
        <v>140.95478800000001</v>
      </c>
      <c r="G194" s="12">
        <v>83636104.259733722</v>
      </c>
      <c r="I194" s="3">
        <f t="shared" si="8"/>
        <v>146.72597339999999</v>
      </c>
      <c r="J194" s="3">
        <f>+J193+((F194-J193)* $J$4)</f>
        <v>145.2609697776648</v>
      </c>
      <c r="K194" s="2">
        <f>SUMPRODUCT(F190:F194,$A$6:$A$10)/$K$4</f>
        <v>145.07050253333333</v>
      </c>
      <c r="M194" s="3">
        <f t="shared" si="9"/>
        <v>145.47589495000003</v>
      </c>
      <c r="N194" s="3">
        <f>+N193+((F194-N193)* $J$4)</f>
        <v>145.2609697776648</v>
      </c>
      <c r="O194" s="2">
        <f>SUMPRODUCT(F175:F194,$A$6:$A$25)/$O$4</f>
        <v>146.55870287619049</v>
      </c>
    </row>
    <row r="195" spans="1:15" x14ac:dyDescent="0.2">
      <c r="A195">
        <f t="shared" si="7"/>
        <v>190</v>
      </c>
      <c r="B195" s="1">
        <v>44895</v>
      </c>
      <c r="C195" s="3">
        <v>141.18442372328917</v>
      </c>
      <c r="D195" s="3">
        <v>148.49327106274126</v>
      </c>
      <c r="E195" s="3">
        <v>140.33572857055117</v>
      </c>
      <c r="F195" s="3">
        <v>147.80432099999999</v>
      </c>
      <c r="G195" s="12">
        <v>111211095.1028845</v>
      </c>
      <c r="I195" s="3">
        <f t="shared" si="8"/>
        <v>146.29663060000001</v>
      </c>
      <c r="J195" s="3">
        <f>+J194+((F195-J194)* $J$4)</f>
        <v>146.10875351844319</v>
      </c>
      <c r="K195" s="2">
        <f>SUMPRODUCT(F191:F195,$A$6:$A$10)/$K$4</f>
        <v>145.42995173333333</v>
      </c>
      <c r="M195" s="3">
        <f t="shared" si="9"/>
        <v>145.35755004999999</v>
      </c>
      <c r="N195" s="3">
        <f>+N194+((F195-N194)* $J$4)</f>
        <v>146.10875351844319</v>
      </c>
      <c r="O195" s="2">
        <f>SUMPRODUCT(F176:F195,$A$6:$A$25)/$O$4</f>
        <v>146.78045773809524</v>
      </c>
    </row>
    <row r="196" spans="1:15" x14ac:dyDescent="0.2">
      <c r="A196">
        <f t="shared" si="7"/>
        <v>191</v>
      </c>
      <c r="B196" s="1">
        <v>44896</v>
      </c>
      <c r="C196" s="3">
        <v>147.98405444059981</v>
      </c>
      <c r="D196" s="3">
        <v>148.90264986389835</v>
      </c>
      <c r="E196" s="3">
        <v>146.38648771887847</v>
      </c>
      <c r="F196" s="3">
        <v>148.08389299999999</v>
      </c>
      <c r="G196" s="12">
        <v>71141775.686674863</v>
      </c>
      <c r="I196" s="3">
        <f t="shared" si="8"/>
        <v>145.74546799999999</v>
      </c>
      <c r="J196" s="3">
        <f>+J195+((F196-J195)* $J$4)</f>
        <v>146.76713334562879</v>
      </c>
      <c r="K196" s="2">
        <f>SUMPRODUCT(F192:F196,$A$6:$A$10)/$K$4</f>
        <v>146.02570586666667</v>
      </c>
      <c r="M196" s="3">
        <f t="shared" si="9"/>
        <v>145.53329085000001</v>
      </c>
      <c r="N196" s="3">
        <f>+N195+((F196-N195)* $J$4)</f>
        <v>146.76713334562879</v>
      </c>
      <c r="O196" s="2">
        <f>SUMPRODUCT(F177:F196,$A$6:$A$25)/$O$4</f>
        <v>147.04010944761907</v>
      </c>
    </row>
    <row r="197" spans="1:15" x14ac:dyDescent="0.2">
      <c r="A197">
        <f t="shared" si="7"/>
        <v>192</v>
      </c>
      <c r="B197" s="1">
        <v>44897</v>
      </c>
      <c r="C197" s="3">
        <v>145.73748538209566</v>
      </c>
      <c r="D197" s="3">
        <v>147.77436833467786</v>
      </c>
      <c r="E197" s="3">
        <v>145.42794500878122</v>
      </c>
      <c r="F197" s="3">
        <v>147.584656</v>
      </c>
      <c r="G197" s="12">
        <v>65347622.93342565</v>
      </c>
      <c r="I197" s="3">
        <f t="shared" si="8"/>
        <v>145.68555899999998</v>
      </c>
      <c r="J197" s="3">
        <f>+J196+((F197-J196)* $J$4)</f>
        <v>147.03964089708586</v>
      </c>
      <c r="K197" s="2">
        <f>SUMPRODUCT(F193:F197,$A$6:$A$10)/$K$4</f>
        <v>146.63876853333332</v>
      </c>
      <c r="M197" s="3">
        <f t="shared" si="9"/>
        <v>145.99059219999998</v>
      </c>
      <c r="N197" s="3">
        <f>+N196+((F197-N196)* $J$4)</f>
        <v>147.03964089708586</v>
      </c>
      <c r="O197" s="2">
        <f>SUMPRODUCT(F178:F197,$A$6:$A$25)/$O$4</f>
        <v>147.23547755714284</v>
      </c>
    </row>
    <row r="198" spans="1:15" x14ac:dyDescent="0.2">
      <c r="A198">
        <f t="shared" si="7"/>
        <v>193</v>
      </c>
      <c r="B198" s="1">
        <v>44900</v>
      </c>
      <c r="C198" s="3">
        <v>147.54472504386706</v>
      </c>
      <c r="D198" s="3">
        <v>150.68991680159235</v>
      </c>
      <c r="E198" s="3">
        <v>145.54777409238889</v>
      </c>
      <c r="F198" s="3">
        <v>146.406464</v>
      </c>
      <c r="G198" s="12">
        <v>68721472.483408824</v>
      </c>
      <c r="I198" s="3">
        <f t="shared" si="8"/>
        <v>146.1668244</v>
      </c>
      <c r="J198" s="3">
        <f>+J197+((F198-J197)* $J$4)</f>
        <v>146.82858193139057</v>
      </c>
      <c r="K198" s="2">
        <f>SUMPRODUCT(F194:F198,$A$6:$A$10)/$K$4</f>
        <v>146.8790702</v>
      </c>
      <c r="M198" s="3">
        <f t="shared" si="9"/>
        <v>146.40246354999999</v>
      </c>
      <c r="N198" s="3">
        <f>+N197+((F198-N197)* $J$4)</f>
        <v>146.82858193139057</v>
      </c>
      <c r="O198" s="2">
        <f>SUMPRODUCT(F179:F198,$A$6:$A$25)/$O$4</f>
        <v>147.27508439523811</v>
      </c>
    </row>
    <row r="199" spans="1:15" x14ac:dyDescent="0.2">
      <c r="A199">
        <f t="shared" si="7"/>
        <v>194</v>
      </c>
      <c r="B199" s="1">
        <v>44901</v>
      </c>
      <c r="C199" s="3">
        <v>146.8458001133005</v>
      </c>
      <c r="D199" s="3">
        <v>147.07544548649247</v>
      </c>
      <c r="E199" s="3">
        <v>141.70364225513367</v>
      </c>
      <c r="F199" s="3">
        <v>142.692139</v>
      </c>
      <c r="G199" s="12">
        <v>64628523.972896963</v>
      </c>
      <c r="I199" s="3">
        <f t="shared" si="8"/>
        <v>146.5142946</v>
      </c>
      <c r="J199" s="3">
        <f>+J198+((F199-J198)* $J$4)</f>
        <v>145.44976762092705</v>
      </c>
      <c r="K199" s="2">
        <f>SUMPRODUCT(F195:F199,$A$6:$A$10)/$K$4</f>
        <v>145.72084173333332</v>
      </c>
      <c r="M199" s="3">
        <f t="shared" si="9"/>
        <v>146.60166020000003</v>
      </c>
      <c r="N199" s="3">
        <f>+N198+((F199-N198)* $J$4)</f>
        <v>145.44976762092705</v>
      </c>
      <c r="O199" s="2">
        <f>SUMPRODUCT(F180:F199,$A$6:$A$25)/$O$4</f>
        <v>146.92172015238094</v>
      </c>
    </row>
    <row r="200" spans="1:15" x14ac:dyDescent="0.2">
      <c r="A200">
        <f t="shared" ref="A200:A256" si="10">A199+1</f>
        <v>195</v>
      </c>
      <c r="B200" s="1">
        <v>44902</v>
      </c>
      <c r="C200" s="3">
        <v>141.9732374107692</v>
      </c>
      <c r="D200" s="3">
        <v>143.15143154520663</v>
      </c>
      <c r="E200" s="3">
        <v>139.78657400615052</v>
      </c>
      <c r="F200" s="3">
        <v>140.725143</v>
      </c>
      <c r="G200" s="12">
        <v>69614812.17814444</v>
      </c>
      <c r="I200" s="3">
        <f t="shared" si="8"/>
        <v>145.09845899999999</v>
      </c>
      <c r="J200" s="3">
        <f>+J199+((F200-J199)* $J$4)</f>
        <v>143.87489274728469</v>
      </c>
      <c r="K200" s="2">
        <f>SUMPRODUCT(F196:F200,$A$6:$A$10)/$K$4</f>
        <v>143.79112453333335</v>
      </c>
      <c r="M200" s="3">
        <f t="shared" si="9"/>
        <v>146.67355045000002</v>
      </c>
      <c r="N200" s="3">
        <f>+N199+((F200-N199)* $J$4)</f>
        <v>143.87489274728469</v>
      </c>
      <c r="O200" s="2">
        <f>SUMPRODUCT(F181:F200,$A$6:$A$25)/$O$4</f>
        <v>146.36205184761906</v>
      </c>
    </row>
    <row r="201" spans="1:15" x14ac:dyDescent="0.2">
      <c r="A201">
        <f t="shared" si="10"/>
        <v>196</v>
      </c>
      <c r="B201" s="1">
        <v>44903</v>
      </c>
      <c r="C201" s="3">
        <v>142.14297509043377</v>
      </c>
      <c r="D201" s="3">
        <v>143.30120968143962</v>
      </c>
      <c r="E201" s="3">
        <v>140.88490093588896</v>
      </c>
      <c r="F201" s="3">
        <v>142.432526</v>
      </c>
      <c r="G201" s="12">
        <v>62033586.241060764</v>
      </c>
      <c r="I201" s="3">
        <f t="shared" si="8"/>
        <v>143.96818560000003</v>
      </c>
      <c r="J201" s="3">
        <f>+J200+((F201-J200)* $J$4)</f>
        <v>143.39410383152313</v>
      </c>
      <c r="K201" s="2">
        <f>SUMPRODUCT(F197:F201,$A$6:$A$10)/$K$4</f>
        <v>142.90248019999999</v>
      </c>
      <c r="M201" s="3">
        <f t="shared" si="9"/>
        <v>147.0619576</v>
      </c>
      <c r="N201" s="3">
        <f>+N200+((F201-N200)* $J$4)</f>
        <v>143.39410383152313</v>
      </c>
      <c r="O201" s="2">
        <f>SUMPRODUCT(F182:F201,$A$6:$A$25)/$O$4</f>
        <v>145.95814475714283</v>
      </c>
    </row>
    <row r="202" spans="1:15" x14ac:dyDescent="0.2">
      <c r="A202">
        <f t="shared" si="10"/>
        <v>197</v>
      </c>
      <c r="B202" s="1">
        <v>44904</v>
      </c>
      <c r="C202" s="3">
        <v>142.12300060463471</v>
      </c>
      <c r="D202" s="3">
        <v>145.34808749662798</v>
      </c>
      <c r="E202" s="3">
        <v>140.68519386817337</v>
      </c>
      <c r="F202" s="3">
        <v>141.94328300000001</v>
      </c>
      <c r="G202" s="12">
        <v>75980991.154523328</v>
      </c>
      <c r="I202" s="3">
        <f t="shared" si="8"/>
        <v>142.83991100000003</v>
      </c>
      <c r="J202" s="3">
        <f>+J201+((F202-J201)* $J$4)</f>
        <v>142.91049688768209</v>
      </c>
      <c r="K202" s="2">
        <f>SUMPRODUCT(F198:F202,$A$6:$A$10)/$K$4</f>
        <v>142.22751266666668</v>
      </c>
      <c r="M202" s="3">
        <f t="shared" si="9"/>
        <v>146.82681735000003</v>
      </c>
      <c r="N202" s="3">
        <f>+N201+((F202-N201)* $J$4)</f>
        <v>142.91049688768209</v>
      </c>
      <c r="O202" s="2">
        <f>SUMPRODUCT(F183:F202,$A$6:$A$25)/$O$4</f>
        <v>145.47065193809524</v>
      </c>
    </row>
    <row r="203" spans="1:15" x14ac:dyDescent="0.2">
      <c r="A203">
        <f t="shared" si="10"/>
        <v>198</v>
      </c>
      <c r="B203" s="1">
        <v>44907</v>
      </c>
      <c r="C203" s="3">
        <v>142.48245086703963</v>
      </c>
      <c r="D203" s="3">
        <v>144.27970976262338</v>
      </c>
      <c r="E203" s="3">
        <v>140.84495204537188</v>
      </c>
      <c r="F203" s="3">
        <v>144.26973000000001</v>
      </c>
      <c r="G203" s="12">
        <v>70355279.620005563</v>
      </c>
      <c r="I203" s="3">
        <f t="shared" si="8"/>
        <v>142.41256419999999</v>
      </c>
      <c r="J203" s="3">
        <f>+J202+((F203-J202)* $J$4)</f>
        <v>143.36357459178805</v>
      </c>
      <c r="K203" s="2">
        <f>SUMPRODUCT(F199:F203,$A$6:$A$10)/$K$4</f>
        <v>142.70411899999999</v>
      </c>
      <c r="M203" s="3">
        <f t="shared" si="9"/>
        <v>146.5667153</v>
      </c>
      <c r="N203" s="3">
        <f>+N202+((F203-N202)* $J$4)</f>
        <v>143.36357459178805</v>
      </c>
      <c r="O203" s="2">
        <f>SUMPRODUCT(F184:F203,$A$6:$A$25)/$O$4</f>
        <v>145.2271198095238</v>
      </c>
    </row>
    <row r="204" spans="1:15" x14ac:dyDescent="0.2">
      <c r="A204">
        <f t="shared" si="10"/>
        <v>199</v>
      </c>
      <c r="B204" s="1">
        <v>44908</v>
      </c>
      <c r="C204" s="3">
        <v>149.2720852115757</v>
      </c>
      <c r="D204" s="3">
        <v>149.74136968864275</v>
      </c>
      <c r="E204" s="3">
        <v>144.02010914567293</v>
      </c>
      <c r="F204" s="3">
        <v>145.24823000000001</v>
      </c>
      <c r="G204" s="12">
        <v>93743069.207966805</v>
      </c>
      <c r="I204" s="3">
        <f t="shared" si="8"/>
        <v>142.92378239999999</v>
      </c>
      <c r="J204" s="3">
        <f>+J203+((F204-J203)* $J$4)</f>
        <v>143.99179306119203</v>
      </c>
      <c r="K204" s="2">
        <f>SUMPRODUCT(F200:F204,$A$6:$A$10)/$K$4</f>
        <v>143.64934093333335</v>
      </c>
      <c r="M204" s="3">
        <f t="shared" si="9"/>
        <v>146.42642980000002</v>
      </c>
      <c r="N204" s="3">
        <f>+N203+((F204-N203)* $J$4)</f>
        <v>143.99179306119203</v>
      </c>
      <c r="O204" s="2">
        <f>SUMPRODUCT(F185:F204,$A$6:$A$25)/$O$4</f>
        <v>145.10154978095238</v>
      </c>
    </row>
    <row r="205" spans="1:15" x14ac:dyDescent="0.2">
      <c r="A205">
        <f t="shared" si="10"/>
        <v>200</v>
      </c>
      <c r="B205" s="1">
        <v>44909</v>
      </c>
      <c r="C205" s="3">
        <v>145.12842058132225</v>
      </c>
      <c r="D205" s="3">
        <v>146.43642149536893</v>
      </c>
      <c r="E205" s="3">
        <v>140.94480622018776</v>
      </c>
      <c r="F205" s="3">
        <v>142.99168399999999</v>
      </c>
      <c r="G205" s="12">
        <v>82165747.44236134</v>
      </c>
      <c r="I205" s="3">
        <f t="shared" si="8"/>
        <v>143.3770906</v>
      </c>
      <c r="J205" s="3">
        <f>+J204+((F205-J204)* $J$4)</f>
        <v>143.65842337412801</v>
      </c>
      <c r="K205" s="2">
        <f>SUMPRODUCT(F201:F205,$A$6:$A$10)/$K$4</f>
        <v>143.67197480000002</v>
      </c>
      <c r="M205" s="3">
        <f t="shared" si="9"/>
        <v>146.08545155000002</v>
      </c>
      <c r="N205" s="3">
        <f>+N204+((F205-N204)* $J$4)</f>
        <v>143.65842337412801</v>
      </c>
      <c r="O205" s="2">
        <f>SUMPRODUCT(F186:F205,$A$6:$A$25)/$O$4</f>
        <v>144.77443113333334</v>
      </c>
    </row>
    <row r="206" spans="1:15" x14ac:dyDescent="0.2">
      <c r="A206">
        <f t="shared" si="10"/>
        <v>201</v>
      </c>
      <c r="B206" s="1">
        <v>44910</v>
      </c>
      <c r="C206" s="3">
        <v>140.89487389305421</v>
      </c>
      <c r="D206" s="3">
        <v>141.58382396099415</v>
      </c>
      <c r="E206" s="3">
        <v>135.82261653287983</v>
      </c>
      <c r="F206" s="3">
        <v>136.291901</v>
      </c>
      <c r="G206" s="12">
        <v>98781074.875764832</v>
      </c>
      <c r="I206" s="3">
        <f t="shared" si="8"/>
        <v>142.14896560000003</v>
      </c>
      <c r="J206" s="3">
        <f>+J205+((F206-J205)* $J$4)</f>
        <v>141.20291591608535</v>
      </c>
      <c r="K206" s="2">
        <f>SUMPRODUCT(F202:F206,$A$6:$A$10)/$K$4</f>
        <v>141.31024493333334</v>
      </c>
      <c r="M206" s="3">
        <f t="shared" si="9"/>
        <v>145.47188880000002</v>
      </c>
      <c r="N206" s="3">
        <f>+N205+((F206-N205)* $J$4)</f>
        <v>141.20291591608535</v>
      </c>
      <c r="O206" s="2">
        <f>SUMPRODUCT(F187:F206,$A$6:$A$25)/$O$4</f>
        <v>143.84171203333332</v>
      </c>
    </row>
    <row r="207" spans="1:15" x14ac:dyDescent="0.2">
      <c r="A207">
        <f t="shared" si="10"/>
        <v>202</v>
      </c>
      <c r="B207" s="1">
        <v>44911</v>
      </c>
      <c r="C207" s="3">
        <v>136.48161553860638</v>
      </c>
      <c r="D207" s="3">
        <v>137.44014401286989</v>
      </c>
      <c r="E207" s="3">
        <v>133.52612212304575</v>
      </c>
      <c r="F207" s="3">
        <v>134.30493200000001</v>
      </c>
      <c r="G207" s="12">
        <v>159912737.81424794</v>
      </c>
      <c r="I207" s="3">
        <f t="shared" si="8"/>
        <v>140.62129540000001</v>
      </c>
      <c r="J207" s="3">
        <f>+J206+((F207-J206)* $J$4)</f>
        <v>138.90358794405691</v>
      </c>
      <c r="K207" s="2">
        <f>SUMPRODUCT(F203:F207,$A$6:$A$10)/$K$4</f>
        <v>138.69556706666668</v>
      </c>
      <c r="M207" s="3">
        <f t="shared" si="9"/>
        <v>144.66262370000001</v>
      </c>
      <c r="N207" s="3">
        <f>+N206+((F207-N206)* $J$4)</f>
        <v>138.90358794405691</v>
      </c>
      <c r="O207" s="2">
        <f>SUMPRODUCT(F188:F207,$A$6:$A$25)/$O$4</f>
        <v>142.77819233809521</v>
      </c>
    </row>
    <row r="208" spans="1:15" x14ac:dyDescent="0.2">
      <c r="A208">
        <f t="shared" si="10"/>
        <v>203</v>
      </c>
      <c r="B208" s="1">
        <v>44914</v>
      </c>
      <c r="C208" s="3">
        <v>134.90402688274031</v>
      </c>
      <c r="D208" s="3">
        <v>134.99388568455717</v>
      </c>
      <c r="E208" s="3">
        <v>131.11981069831864</v>
      </c>
      <c r="F208" s="3">
        <v>132.16819799999999</v>
      </c>
      <c r="G208" s="12">
        <v>79471261.71708928</v>
      </c>
      <c r="I208" s="3">
        <f t="shared" si="8"/>
        <v>138.20098899999999</v>
      </c>
      <c r="J208" s="3">
        <f>+J207+((F208-J207)* $J$4)</f>
        <v>136.6584579627046</v>
      </c>
      <c r="K208" s="2">
        <f>SUMPRODUCT(F204:F208,$A$6:$A$10)/$K$4</f>
        <v>135.87786793333333</v>
      </c>
      <c r="M208" s="3">
        <f t="shared" si="9"/>
        <v>143.71806574999999</v>
      </c>
      <c r="N208" s="3">
        <f>+N207+((F208-N207)* $J$4)</f>
        <v>136.6584579627046</v>
      </c>
      <c r="O208" s="2">
        <f>SUMPRODUCT(F189:F208,$A$6:$A$25)/$O$4</f>
        <v>141.58824703333335</v>
      </c>
    </row>
    <row r="209" spans="1:15" x14ac:dyDescent="0.2">
      <c r="A209">
        <f t="shared" si="10"/>
        <v>204</v>
      </c>
      <c r="B209" s="1">
        <v>44915</v>
      </c>
      <c r="C209" s="3">
        <v>131.1896952986591</v>
      </c>
      <c r="D209" s="3">
        <v>133.04686073211954</v>
      </c>
      <c r="E209" s="3">
        <v>129.69198204463899</v>
      </c>
      <c r="F209" s="3">
        <v>132.09831199999999</v>
      </c>
      <c r="G209" s="12">
        <v>77314753.903925449</v>
      </c>
      <c r="I209" s="3">
        <f t="shared" si="8"/>
        <v>135.57100539999999</v>
      </c>
      <c r="J209" s="3">
        <f>+J208+((F209-J208)* $J$4)</f>
        <v>135.13840930846973</v>
      </c>
      <c r="K209" s="2">
        <f>SUMPRODUCT(F205:F209,$A$6:$A$10)/$K$4</f>
        <v>133.84364226666668</v>
      </c>
      <c r="M209" s="3">
        <f t="shared" si="9"/>
        <v>142.93376395000001</v>
      </c>
      <c r="N209" s="3">
        <f>+N208+((F209-N208)* $J$4)</f>
        <v>135.13840930846973</v>
      </c>
      <c r="O209" s="2">
        <f>SUMPRODUCT(F190:F209,$A$6:$A$25)/$O$4</f>
        <v>140.48160381904762</v>
      </c>
    </row>
    <row r="210" spans="1:15" x14ac:dyDescent="0.2">
      <c r="A210">
        <f t="shared" si="10"/>
        <v>205</v>
      </c>
      <c r="B210" s="1">
        <v>44916</v>
      </c>
      <c r="C210" s="3">
        <v>132.77726457997636</v>
      </c>
      <c r="D210" s="3">
        <v>136.60142764353847</v>
      </c>
      <c r="E210" s="3">
        <v>132.54761921478672</v>
      </c>
      <c r="F210" s="3">
        <v>135.24350000000001</v>
      </c>
      <c r="G210" s="12">
        <v>85797000.556596562</v>
      </c>
      <c r="I210" s="3">
        <f t="shared" si="8"/>
        <v>134.02136860000002</v>
      </c>
      <c r="J210" s="3">
        <f>+J209+((F210-J209)* $J$4)</f>
        <v>135.17343953897984</v>
      </c>
      <c r="K210" s="2">
        <f>SUMPRODUCT(F206:F210,$A$6:$A$10)/$K$4</f>
        <v>133.73447380000002</v>
      </c>
      <c r="M210" s="3">
        <f t="shared" si="9"/>
        <v>142.19838720000001</v>
      </c>
      <c r="N210" s="3">
        <f>+N209+((F210-N209)* $J$4)</f>
        <v>135.17343953897984</v>
      </c>
      <c r="O210" s="2">
        <f>SUMPRODUCT(F191:F210,$A$6:$A$25)/$O$4</f>
        <v>139.74919772857143</v>
      </c>
    </row>
    <row r="211" spans="1:15" x14ac:dyDescent="0.2">
      <c r="A211">
        <f t="shared" si="10"/>
        <v>206</v>
      </c>
      <c r="B211" s="1">
        <v>44917</v>
      </c>
      <c r="C211" s="3">
        <v>134.14519005483805</v>
      </c>
      <c r="D211" s="3">
        <v>134.35486192303279</v>
      </c>
      <c r="E211" s="3">
        <v>130.10136126514922</v>
      </c>
      <c r="F211" s="3">
        <v>132.028412</v>
      </c>
      <c r="G211" s="12">
        <v>77733414.843824089</v>
      </c>
      <c r="I211" s="3">
        <f t="shared" si="8"/>
        <v>133.1686708</v>
      </c>
      <c r="J211" s="3">
        <f>+J210+((F211-J210)* $J$4)</f>
        <v>134.12509702598655</v>
      </c>
      <c r="K211" s="2">
        <f>SUMPRODUCT(F207:F211,$A$6:$A$10)/$K$4</f>
        <v>133.07015493333336</v>
      </c>
      <c r="M211" s="3">
        <f t="shared" si="9"/>
        <v>141.2578225</v>
      </c>
      <c r="N211" s="3">
        <f>+N210+((F211-N210)* $J$4)</f>
        <v>134.12509702598655</v>
      </c>
      <c r="O211" s="2">
        <f>SUMPRODUCT(F192:F211,$A$6:$A$25)/$O$4</f>
        <v>138.78062866190479</v>
      </c>
    </row>
    <row r="212" spans="1:15" x14ac:dyDescent="0.2">
      <c r="A212">
        <f t="shared" si="10"/>
        <v>207</v>
      </c>
      <c r="B212" s="1">
        <v>44918</v>
      </c>
      <c r="C212" s="3">
        <v>130.72041103049921</v>
      </c>
      <c r="D212" s="3">
        <v>132.21812428700071</v>
      </c>
      <c r="E212" s="3">
        <v>129.44236338342677</v>
      </c>
      <c r="F212" s="3">
        <v>131.65898100000001</v>
      </c>
      <c r="G212" s="12">
        <v>63717614.461544715</v>
      </c>
      <c r="I212" s="3">
        <f t="shared" si="8"/>
        <v>132.63948060000001</v>
      </c>
      <c r="J212" s="3">
        <f>+J211+((F212-J211)* $J$4)</f>
        <v>133.30305835065769</v>
      </c>
      <c r="K212" s="2">
        <f>SUMPRODUCT(F208:F212,$A$6:$A$10)/$K$4</f>
        <v>132.56692500000003</v>
      </c>
      <c r="M212" s="3">
        <f t="shared" si="9"/>
        <v>140.4465615</v>
      </c>
      <c r="N212" s="3">
        <f>+N211+((F212-N211)* $J$4)</f>
        <v>133.30305835065769</v>
      </c>
      <c r="O212" s="2">
        <f>SUMPRODUCT(F193:F212,$A$6:$A$25)/$O$4</f>
        <v>137.86645328095238</v>
      </c>
    </row>
    <row r="213" spans="1:15" x14ac:dyDescent="0.2">
      <c r="A213">
        <f t="shared" si="10"/>
        <v>208</v>
      </c>
      <c r="B213" s="1">
        <v>44922</v>
      </c>
      <c r="C213" s="3">
        <v>131.17971995461494</v>
      </c>
      <c r="D213" s="3">
        <v>131.20967322200076</v>
      </c>
      <c r="E213" s="3">
        <v>128.52377105433777</v>
      </c>
      <c r="F213" s="3">
        <v>129.831772</v>
      </c>
      <c r="G213" s="12">
        <v>68902599.590280697</v>
      </c>
      <c r="I213" s="3">
        <f t="shared" si="8"/>
        <v>132.17219540000002</v>
      </c>
      <c r="J213" s="3">
        <f>+J212+((F213-J212)* $J$4)</f>
        <v>132.14596290043846</v>
      </c>
      <c r="K213" s="2">
        <f>SUMPRODUCT(F209:F213,$A$6:$A$10)/$K$4</f>
        <v>131.63102213333335</v>
      </c>
      <c r="M213" s="3">
        <f t="shared" si="9"/>
        <v>139.73814325000001</v>
      </c>
      <c r="N213" s="3">
        <f>+N212+((F213-N212)* $J$4)</f>
        <v>132.14596290043846</v>
      </c>
      <c r="O213" s="2">
        <f>SUMPRODUCT(F194:F213,$A$6:$A$25)/$O$4</f>
        <v>136.85552094761906</v>
      </c>
    </row>
    <row r="214" spans="1:15" x14ac:dyDescent="0.2">
      <c r="A214">
        <f t="shared" si="10"/>
        <v>209</v>
      </c>
      <c r="B214" s="1">
        <v>44923</v>
      </c>
      <c r="C214" s="3">
        <v>129.47231812664211</v>
      </c>
      <c r="D214" s="3">
        <v>130.83024582649873</v>
      </c>
      <c r="E214" s="3">
        <v>125.67811615927839</v>
      </c>
      <c r="F214" s="3">
        <v>125.847855</v>
      </c>
      <c r="G214" s="12">
        <v>85308150.50241074</v>
      </c>
      <c r="I214" s="3">
        <f t="shared" si="8"/>
        <v>130.92210400000002</v>
      </c>
      <c r="J214" s="3">
        <f>+J213+((F214-J213)* $J$4)</f>
        <v>130.04659360029231</v>
      </c>
      <c r="K214" s="2">
        <f>SUMPRODUCT(F210:F214,$A$6:$A$10)/$K$4</f>
        <v>129.52290866666667</v>
      </c>
      <c r="M214" s="3">
        <f t="shared" si="9"/>
        <v>138.9827966</v>
      </c>
      <c r="N214" s="3">
        <f>+N213+((F214-N213)* $J$4)</f>
        <v>130.04659360029231</v>
      </c>
      <c r="O214" s="2">
        <f>SUMPRODUCT(F195:F214,$A$6:$A$25)/$O$4</f>
        <v>135.53263635238099</v>
      </c>
    </row>
    <row r="215" spans="1:15" x14ac:dyDescent="0.2">
      <c r="A215">
        <f t="shared" si="10"/>
        <v>210</v>
      </c>
      <c r="B215" s="1">
        <v>44924</v>
      </c>
      <c r="C215" s="3">
        <v>127.79488163899613</v>
      </c>
      <c r="D215" s="3">
        <v>130.28108372246939</v>
      </c>
      <c r="E215" s="3">
        <v>127.53528299245399</v>
      </c>
      <c r="F215" s="3">
        <v>129.41241500000001</v>
      </c>
      <c r="G215" s="12">
        <v>75588292.306513444</v>
      </c>
      <c r="I215" s="3">
        <f t="shared" si="8"/>
        <v>129.755887</v>
      </c>
      <c r="J215" s="3">
        <f>+J214+((F215-J214)* $J$4)</f>
        <v>129.83520073352821</v>
      </c>
      <c r="K215" s="2">
        <f>SUMPRODUCT(F211:F215,$A$6:$A$10)/$K$4</f>
        <v>129.019679</v>
      </c>
      <c r="M215" s="3">
        <f t="shared" si="9"/>
        <v>138.06320130000003</v>
      </c>
      <c r="N215" s="3">
        <f>+N214+((F215-N214)* $J$4)</f>
        <v>129.83520073352821</v>
      </c>
      <c r="O215" s="2">
        <f>SUMPRODUCT(F196:F215,$A$6:$A$25)/$O$4</f>
        <v>134.62117143809525</v>
      </c>
    </row>
    <row r="216" spans="1:15" x14ac:dyDescent="0.2">
      <c r="A216">
        <f t="shared" si="10"/>
        <v>211</v>
      </c>
      <c r="B216" s="1">
        <v>44925</v>
      </c>
      <c r="C216" s="3">
        <v>128.21424618492568</v>
      </c>
      <c r="D216" s="3">
        <v>129.75189150440613</v>
      </c>
      <c r="E216" s="3">
        <v>127.23573617632691</v>
      </c>
      <c r="F216" s="3">
        <v>129.73191800000001</v>
      </c>
      <c r="G216" s="12">
        <v>76843275.504762024</v>
      </c>
      <c r="I216" s="3">
        <f t="shared" si="8"/>
        <v>129.2965882</v>
      </c>
      <c r="J216" s="3">
        <f>+J215+((F216-J215)* $J$4)</f>
        <v>129.80077315568548</v>
      </c>
      <c r="K216" s="2">
        <f>SUMPRODUCT(F212:F216,$A$6:$A$10)/$K$4</f>
        <v>129.01168933333332</v>
      </c>
      <c r="M216" s="3">
        <f t="shared" si="9"/>
        <v>137.14560255000004</v>
      </c>
      <c r="N216" s="3">
        <f>+N215+((F216-N215)* $J$4)</f>
        <v>129.80077315568548</v>
      </c>
      <c r="O216" s="2">
        <f>SUMPRODUCT(F197:F216,$A$6:$A$25)/$O$4</f>
        <v>133.8277158857143</v>
      </c>
    </row>
    <row r="217" spans="1:15" x14ac:dyDescent="0.2">
      <c r="A217">
        <f t="shared" si="10"/>
        <v>212</v>
      </c>
      <c r="B217" s="1">
        <v>44929</v>
      </c>
      <c r="C217" s="3">
        <v>130.08138215719737</v>
      </c>
      <c r="D217" s="3">
        <v>130.70043195109974</v>
      </c>
      <c r="E217" s="3">
        <v>123.9806960874818</v>
      </c>
      <c r="F217" s="3">
        <v>124.87932600000001</v>
      </c>
      <c r="G217" s="12">
        <v>111946572.5817942</v>
      </c>
      <c r="I217" s="3">
        <f t="shared" si="8"/>
        <v>127.94065719999999</v>
      </c>
      <c r="J217" s="3">
        <f>+J216+((F217-J216)* $J$4)</f>
        <v>128.16029077045698</v>
      </c>
      <c r="K217" s="2">
        <f>SUMPRODUCT(F213:F217,$A$6:$A$10)/$K$4</f>
        <v>127.53926860000001</v>
      </c>
      <c r="M217" s="3">
        <f t="shared" si="9"/>
        <v>136.01033605000003</v>
      </c>
      <c r="N217" s="3">
        <f>+N216+((F217-N216)* $J$4)</f>
        <v>128.16029077045698</v>
      </c>
      <c r="O217" s="2">
        <f>SUMPRODUCT(F198:F217,$A$6:$A$25)/$O$4</f>
        <v>132.65949907142857</v>
      </c>
    </row>
    <row r="218" spans="1:15" x14ac:dyDescent="0.2">
      <c r="A218">
        <f t="shared" si="10"/>
        <v>213</v>
      </c>
      <c r="B218" s="1">
        <v>44930</v>
      </c>
      <c r="C218" s="3">
        <v>126.69655602149477</v>
      </c>
      <c r="D218" s="3">
        <v>128.46386266037987</v>
      </c>
      <c r="E218" s="3">
        <v>124.88931835015363</v>
      </c>
      <c r="F218" s="3">
        <v>126.167366</v>
      </c>
      <c r="G218" s="12">
        <v>88977746.896168515</v>
      </c>
      <c r="I218" s="3">
        <f t="shared" ref="I218:I256" si="11">AVERAGE(F214:F218)</f>
        <v>127.207776</v>
      </c>
      <c r="J218" s="3">
        <f>+J217+((F218-J217)* $J$4)</f>
        <v>127.49598251363798</v>
      </c>
      <c r="K218" s="2">
        <f>SUMPRODUCT(F214:F218,$A$6:$A$10)/$K$4</f>
        <v>126.94817153333334</v>
      </c>
      <c r="M218" s="3">
        <f t="shared" ref="M218:M256" si="12">AVERAGE(F199:F218)</f>
        <v>134.99838115000003</v>
      </c>
      <c r="N218" s="3">
        <f>+N217+((F218-N217)* $J$4)</f>
        <v>127.49598251363798</v>
      </c>
      <c r="O218" s="2">
        <f>SUMPRODUCT(F199:F218,$A$6:$A$25)/$O$4</f>
        <v>131.72207335238096</v>
      </c>
    </row>
    <row r="219" spans="1:15" x14ac:dyDescent="0.2">
      <c r="A219">
        <f t="shared" si="10"/>
        <v>214</v>
      </c>
      <c r="B219" s="1">
        <v>44931</v>
      </c>
      <c r="C219" s="3">
        <v>126.93618222036753</v>
      </c>
      <c r="D219" s="3">
        <v>127.57520651469702</v>
      </c>
      <c r="E219" s="3">
        <v>124.56980037280593</v>
      </c>
      <c r="F219" s="3">
        <v>124.829399</v>
      </c>
      <c r="G219" s="12">
        <v>80839269.116422221</v>
      </c>
      <c r="I219" s="3">
        <f t="shared" si="11"/>
        <v>127.00408480000002</v>
      </c>
      <c r="J219" s="3">
        <f>+J218+((F219-J218)* $J$4)</f>
        <v>126.60712134242532</v>
      </c>
      <c r="K219" s="2">
        <f>SUMPRODUCT(F215:F219,$A$6:$A$10)/$K$4</f>
        <v>126.1553792</v>
      </c>
      <c r="M219" s="3">
        <f t="shared" si="12"/>
        <v>134.10524415000003</v>
      </c>
      <c r="N219" s="3">
        <f>+N218+((F219-N218)* $J$4)</f>
        <v>126.60712134242532</v>
      </c>
      <c r="O219" s="2">
        <f>SUMPRODUCT(F200:F219,$A$6:$A$25)/$O$4</f>
        <v>130.75359886190478</v>
      </c>
    </row>
    <row r="220" spans="1:15" x14ac:dyDescent="0.2">
      <c r="A220">
        <f t="shared" si="10"/>
        <v>215</v>
      </c>
      <c r="B220" s="1">
        <v>44932</v>
      </c>
      <c r="C220" s="3">
        <v>125.81790430392155</v>
      </c>
      <c r="D220" s="3">
        <v>130.09137061225195</v>
      </c>
      <c r="E220" s="3">
        <v>124.69960870803619</v>
      </c>
      <c r="F220" s="3">
        <v>129.422394</v>
      </c>
      <c r="G220" s="12">
        <v>87552924.945880473</v>
      </c>
      <c r="I220" s="3">
        <f t="shared" si="11"/>
        <v>127.00608059999999</v>
      </c>
      <c r="J220" s="3">
        <f>+J219+((F220-J219)* $J$4)</f>
        <v>127.54554556161688</v>
      </c>
      <c r="K220" s="2">
        <f>SUMPRODUCT(F216:F220,$A$6:$A$10)/$K$4</f>
        <v>126.96148226666668</v>
      </c>
      <c r="M220" s="3">
        <f t="shared" si="12"/>
        <v>133.54010670000005</v>
      </c>
      <c r="N220" s="3">
        <f>+N219+((F220-N219)* $J$4)</f>
        <v>127.54554556161688</v>
      </c>
      <c r="O220" s="2">
        <f>SUMPRODUCT(F201:F220,$A$6:$A$25)/$O$4</f>
        <v>130.30761313333335</v>
      </c>
    </row>
    <row r="221" spans="1:15" x14ac:dyDescent="0.2">
      <c r="A221">
        <f t="shared" si="10"/>
        <v>216</v>
      </c>
      <c r="B221" s="1">
        <v>44935</v>
      </c>
      <c r="C221" s="3">
        <v>130.27110315834193</v>
      </c>
      <c r="D221" s="3">
        <v>133.20662420657763</v>
      </c>
      <c r="E221" s="3">
        <v>129.69198535505438</v>
      </c>
      <c r="F221" s="3">
        <v>129.951584</v>
      </c>
      <c r="G221" s="12">
        <v>70682881.419319928</v>
      </c>
      <c r="I221" s="3">
        <f t="shared" si="11"/>
        <v>127.05001379999999</v>
      </c>
      <c r="J221" s="3">
        <f>+J220+((F221-J220)* $J$4)</f>
        <v>128.34755837441125</v>
      </c>
      <c r="K221" s="2">
        <f>SUMPRODUCT(F217:F221,$A$6:$A$10)/$K$4</f>
        <v>127.94331673333333</v>
      </c>
      <c r="M221" s="3">
        <f t="shared" si="12"/>
        <v>132.91605960000001</v>
      </c>
      <c r="N221" s="3">
        <f>+N220+((F221-N220)* $J$4)</f>
        <v>128.34755837441125</v>
      </c>
      <c r="O221" s="2">
        <f>SUMPRODUCT(F202:F221,$A$6:$A$25)/$O$4</f>
        <v>129.96584906666666</v>
      </c>
    </row>
    <row r="222" spans="1:15" x14ac:dyDescent="0.2">
      <c r="A222">
        <f t="shared" si="10"/>
        <v>217</v>
      </c>
      <c r="B222" s="1">
        <v>44936</v>
      </c>
      <c r="C222" s="3">
        <v>130.06141650617425</v>
      </c>
      <c r="D222" s="3">
        <v>131.059892028196</v>
      </c>
      <c r="E222" s="3">
        <v>127.92467888904771</v>
      </c>
      <c r="F222" s="3">
        <v>130.53070099999999</v>
      </c>
      <c r="G222" s="12">
        <v>63798791.650205508</v>
      </c>
      <c r="I222" s="3">
        <f t="shared" si="11"/>
        <v>128.1802888</v>
      </c>
      <c r="J222" s="3">
        <f>+J221+((F222-J221)* $J$4)</f>
        <v>129.07527258294084</v>
      </c>
      <c r="K222" s="2">
        <f>SUMPRODUCT(F218:F222,$A$6:$A$10)/$K$4</f>
        <v>129.10354580000001</v>
      </c>
      <c r="M222" s="3">
        <f t="shared" si="12"/>
        <v>132.34543050000002</v>
      </c>
      <c r="N222" s="3">
        <f>+N221+((F222-N221)* $J$4)</f>
        <v>129.07527258294084</v>
      </c>
      <c r="O222" s="2">
        <f>SUMPRODUCT(F203:F222,$A$6:$A$25)/$O$4</f>
        <v>129.73867205714288</v>
      </c>
    </row>
    <row r="223" spans="1:15" x14ac:dyDescent="0.2">
      <c r="A223">
        <f t="shared" si="10"/>
        <v>218</v>
      </c>
      <c r="B223" s="1">
        <v>44937</v>
      </c>
      <c r="C223" s="3">
        <v>131.04990889580085</v>
      </c>
      <c r="D223" s="3">
        <v>133.30645852517202</v>
      </c>
      <c r="E223" s="3">
        <v>130.26112024301364</v>
      </c>
      <c r="F223" s="3">
        <v>133.28649899999999</v>
      </c>
      <c r="G223" s="12">
        <v>69353009.653352693</v>
      </c>
      <c r="I223" s="3">
        <f t="shared" si="11"/>
        <v>129.60411540000001</v>
      </c>
      <c r="J223" s="3">
        <f>+J222+((F223-J222)* $J$4)</f>
        <v>130.47901472196057</v>
      </c>
      <c r="K223" s="2">
        <f>SUMPRODUCT(F219:F223,$A$6:$A$10)/$K$4</f>
        <v>130.80561586666667</v>
      </c>
      <c r="M223" s="3">
        <f t="shared" si="12"/>
        <v>131.79626894999998</v>
      </c>
      <c r="N223" s="3">
        <f>+N222+((F223-N222)* $J$4)</f>
        <v>130.47901472196057</v>
      </c>
      <c r="O223" s="2">
        <f>SUMPRODUCT(F204:F223,$A$6:$A$25)/$O$4</f>
        <v>129.82829762857145</v>
      </c>
    </row>
    <row r="224" spans="1:15" x14ac:dyDescent="0.2">
      <c r="A224">
        <f t="shared" si="10"/>
        <v>219</v>
      </c>
      <c r="B224" s="1">
        <v>44938</v>
      </c>
      <c r="C224" s="3">
        <v>133.67590347837105</v>
      </c>
      <c r="D224" s="3">
        <v>134.05531417948916</v>
      </c>
      <c r="E224" s="3">
        <v>131.23962028944425</v>
      </c>
      <c r="F224" s="3">
        <v>133.20661899999999</v>
      </c>
      <c r="G224" s="12">
        <v>71270781.024580434</v>
      </c>
      <c r="I224" s="3">
        <f t="shared" si="11"/>
        <v>131.27955940000001</v>
      </c>
      <c r="J224" s="3">
        <f>+J223+((F224-J223)* $J$4)</f>
        <v>131.38821614797371</v>
      </c>
      <c r="K224" s="2">
        <f>SUMPRODUCT(F220:F224,$A$6:$A$10)/$K$4</f>
        <v>132.00645040000001</v>
      </c>
      <c r="M224" s="3">
        <f t="shared" si="12"/>
        <v>131.19418839999997</v>
      </c>
      <c r="N224" s="3">
        <f>+N223+((F224-N223)* $J$4)</f>
        <v>131.38821614797371</v>
      </c>
      <c r="O224" s="2">
        <f>SUMPRODUCT(F205:F224,$A$6:$A$25)/$O$4</f>
        <v>129.96261668095235</v>
      </c>
    </row>
    <row r="225" spans="1:15" x14ac:dyDescent="0.2">
      <c r="A225">
        <f t="shared" si="10"/>
        <v>220</v>
      </c>
      <c r="B225" s="1">
        <v>44939</v>
      </c>
      <c r="C225" s="3">
        <v>131.82871594752916</v>
      </c>
      <c r="D225" s="3">
        <v>134.7143090714043</v>
      </c>
      <c r="E225" s="3">
        <v>131.45928501420767</v>
      </c>
      <c r="F225" s="3">
        <v>134.55455000000001</v>
      </c>
      <c r="G225" s="12">
        <v>57669946.477068365</v>
      </c>
      <c r="I225" s="3">
        <f t="shared" si="11"/>
        <v>132.3059906</v>
      </c>
      <c r="J225" s="3">
        <f>+J224+((F225-J224)* $J$4)</f>
        <v>132.4436607653158</v>
      </c>
      <c r="K225" s="2">
        <f>SUMPRODUCT(F221:F225,$A$6:$A$10)/$K$4</f>
        <v>133.09811393333334</v>
      </c>
      <c r="M225" s="3">
        <f t="shared" si="12"/>
        <v>130.7723317</v>
      </c>
      <c r="N225" s="3">
        <f>+N224+((F225-N224)* $J$4)</f>
        <v>132.4436607653158</v>
      </c>
      <c r="O225" s="2">
        <f>SUMPRODUCT(F206:F225,$A$6:$A$25)/$O$4</f>
        <v>130.28265111904761</v>
      </c>
    </row>
    <row r="226" spans="1:15" x14ac:dyDescent="0.2">
      <c r="A226">
        <f t="shared" si="10"/>
        <v>221</v>
      </c>
      <c r="B226" s="1">
        <v>44943</v>
      </c>
      <c r="C226" s="3">
        <v>134.62445022330894</v>
      </c>
      <c r="D226" s="3">
        <v>137.08069090429095</v>
      </c>
      <c r="E226" s="3">
        <v>133.92552038658783</v>
      </c>
      <c r="F226" s="3">
        <v>135.73275799999999</v>
      </c>
      <c r="G226" s="12">
        <v>63549569.135086522</v>
      </c>
      <c r="I226" s="3">
        <f t="shared" si="11"/>
        <v>133.46222539999999</v>
      </c>
      <c r="J226" s="3">
        <f>+J225+((F226-J225)* $J$4)</f>
        <v>133.54002651021054</v>
      </c>
      <c r="K226" s="2">
        <f>SUMPRODUCT(F222:F226,$A$6:$A$10)/$K$4</f>
        <v>134.24036973333332</v>
      </c>
      <c r="M226" s="3">
        <f t="shared" si="12"/>
        <v>130.74437454999997</v>
      </c>
      <c r="N226" s="3">
        <f>+N225+((F226-N225)* $J$4)</f>
        <v>133.54002651021054</v>
      </c>
      <c r="O226" s="2">
        <f>SUMPRODUCT(F207:F226,$A$6:$A$25)/$O$4</f>
        <v>130.75507267142856</v>
      </c>
    </row>
    <row r="227" spans="1:15" x14ac:dyDescent="0.2">
      <c r="A227">
        <f t="shared" si="10"/>
        <v>222</v>
      </c>
      <c r="B227" s="1">
        <v>44944</v>
      </c>
      <c r="C227" s="3">
        <v>136.61142151517774</v>
      </c>
      <c r="D227" s="3">
        <v>138.39868662505043</v>
      </c>
      <c r="E227" s="3">
        <v>134.82414242664836</v>
      </c>
      <c r="F227" s="3">
        <v>135.00387599999999</v>
      </c>
      <c r="G227" s="12">
        <v>69566582.093090191</v>
      </c>
      <c r="I227" s="3">
        <f t="shared" si="11"/>
        <v>134.35686040000002</v>
      </c>
      <c r="J227" s="3">
        <f>+J226+((F227-J226)* $J$4)</f>
        <v>134.02797634014036</v>
      </c>
      <c r="K227" s="2">
        <f>SUMPRODUCT(F223:F227,$A$6:$A$10)/$K$4</f>
        <v>134.75425326666667</v>
      </c>
      <c r="M227" s="3">
        <f t="shared" si="12"/>
        <v>130.77932174999995</v>
      </c>
      <c r="N227" s="3">
        <f>+N226+((F227-N226)* $J$4)</f>
        <v>134.02797634014036</v>
      </c>
      <c r="O227" s="2">
        <f>SUMPRODUCT(F208:F227,$A$6:$A$25)/$O$4</f>
        <v>131.16073947619049</v>
      </c>
    </row>
    <row r="228" spans="1:15" x14ac:dyDescent="0.2">
      <c r="A228">
        <f t="shared" si="10"/>
        <v>223</v>
      </c>
      <c r="B228" s="1">
        <v>44945</v>
      </c>
      <c r="C228" s="3">
        <v>133.8755941833754</v>
      </c>
      <c r="D228" s="3">
        <v>136.04228397524111</v>
      </c>
      <c r="E228" s="3">
        <v>133.56606878192397</v>
      </c>
      <c r="F228" s="3">
        <v>135.063782</v>
      </c>
      <c r="G228" s="12">
        <v>58191550.289839573</v>
      </c>
      <c r="I228" s="3">
        <f t="shared" si="11"/>
        <v>134.71231699999998</v>
      </c>
      <c r="J228" s="3">
        <f>+J227+((F228-J227)* $J$4)</f>
        <v>134.37324489342691</v>
      </c>
      <c r="K228" s="2">
        <f>SUMPRODUCT(F224:F228,$A$6:$A$10)/$K$4</f>
        <v>134.9898938</v>
      </c>
      <c r="M228" s="3">
        <f t="shared" si="12"/>
        <v>130.92410095</v>
      </c>
      <c r="N228" s="3">
        <f>+N227+((F228-N227)* $J$4)</f>
        <v>134.37324489342691</v>
      </c>
      <c r="O228" s="2">
        <f>SUMPRODUCT(F209:F228,$A$6:$A$25)/$O$4</f>
        <v>131.56878330952381</v>
      </c>
    </row>
    <row r="229" spans="1:15" x14ac:dyDescent="0.2">
      <c r="A229">
        <f t="shared" si="10"/>
        <v>224</v>
      </c>
      <c r="B229" s="1">
        <v>44946</v>
      </c>
      <c r="C229" s="3">
        <v>135.07375758402108</v>
      </c>
      <c r="D229" s="3">
        <v>137.80958530345362</v>
      </c>
      <c r="E229" s="3">
        <v>134.01537560627173</v>
      </c>
      <c r="F229" s="3">
        <v>137.65980500000001</v>
      </c>
      <c r="G229" s="12">
        <v>79850278.208982319</v>
      </c>
      <c r="I229" s="3">
        <f t="shared" si="11"/>
        <v>135.6029542</v>
      </c>
      <c r="J229" s="3">
        <f>+J228+((F229-J228)* $J$4)</f>
        <v>135.46876492895129</v>
      </c>
      <c r="K229" s="2">
        <f>SUMPRODUCT(F225:F229,$A$6:$A$10)/$K$4</f>
        <v>135.9723898</v>
      </c>
      <c r="M229" s="3">
        <f t="shared" si="12"/>
        <v>131.2021756</v>
      </c>
      <c r="N229" s="3">
        <f>+N228+((F229-N228)* $J$4)</f>
        <v>135.46876492895129</v>
      </c>
      <c r="O229" s="2">
        <f>SUMPRODUCT(F210:F229,$A$6:$A$25)/$O$4</f>
        <v>132.21027893333331</v>
      </c>
    </row>
    <row r="230" spans="1:15" x14ac:dyDescent="0.2">
      <c r="A230">
        <f t="shared" si="10"/>
        <v>225</v>
      </c>
      <c r="B230" s="1">
        <v>44949</v>
      </c>
      <c r="C230" s="3">
        <v>137.90943419641522</v>
      </c>
      <c r="D230" s="3">
        <v>143.1015188959156</v>
      </c>
      <c r="E230" s="3">
        <v>137.68976858295611</v>
      </c>
      <c r="F230" s="3">
        <v>140.894882</v>
      </c>
      <c r="G230" s="12">
        <v>81635658.274742678</v>
      </c>
      <c r="I230" s="3">
        <f t="shared" si="11"/>
        <v>136.87102060000001</v>
      </c>
      <c r="J230" s="3">
        <f>+J229+((F230-J229)* $J$4)</f>
        <v>137.27747061930086</v>
      </c>
      <c r="K230" s="2">
        <f>SUMPRODUCT(F226:F230,$A$6:$A$10)/$K$4</f>
        <v>137.73636573333334</v>
      </c>
      <c r="M230" s="3">
        <f t="shared" si="12"/>
        <v>131.48474470000002</v>
      </c>
      <c r="N230" s="3">
        <f>+N229+((F230-N229)* $J$4)</f>
        <v>137.27747061930086</v>
      </c>
      <c r="O230" s="2">
        <f>SUMPRODUCT(F211:F230,$A$6:$A$25)/$O$4</f>
        <v>133.13339382857143</v>
      </c>
    </row>
    <row r="231" spans="1:15" x14ac:dyDescent="0.2">
      <c r="A231">
        <f t="shared" si="10"/>
        <v>226</v>
      </c>
      <c r="B231" s="1">
        <v>44950</v>
      </c>
      <c r="C231" s="3">
        <v>140.09609736063055</v>
      </c>
      <c r="D231" s="3">
        <v>142.94175856614476</v>
      </c>
      <c r="E231" s="3">
        <v>140.08611759786893</v>
      </c>
      <c r="F231" s="3">
        <v>142.312714</v>
      </c>
      <c r="G231" s="12">
        <v>66333820.614573918</v>
      </c>
      <c r="I231" s="3">
        <f t="shared" si="11"/>
        <v>138.18701179999999</v>
      </c>
      <c r="J231" s="3">
        <f>+J230+((F231-J230)* $J$4)</f>
        <v>138.95588507953391</v>
      </c>
      <c r="K231" s="2">
        <f>SUMPRODUCT(F227:F231,$A$6:$A$10)/$K$4</f>
        <v>139.55026353333335</v>
      </c>
      <c r="M231" s="3">
        <f t="shared" si="12"/>
        <v>131.99895980000002</v>
      </c>
      <c r="N231" s="3">
        <f>+N230+((F231-N230)* $J$4)</f>
        <v>138.95588507953391</v>
      </c>
      <c r="O231" s="2">
        <f>SUMPRODUCT(F212:F231,$A$6:$A$25)/$O$4</f>
        <v>134.16462899999996</v>
      </c>
    </row>
    <row r="232" spans="1:15" x14ac:dyDescent="0.2">
      <c r="A232">
        <f t="shared" si="10"/>
        <v>227</v>
      </c>
      <c r="B232" s="1">
        <v>44951</v>
      </c>
      <c r="C232" s="3">
        <v>140.67521475046559</v>
      </c>
      <c r="D232" s="3">
        <v>142.21286105752836</v>
      </c>
      <c r="E232" s="3">
        <v>138.59838467428551</v>
      </c>
      <c r="F232" s="3">
        <v>141.64373800000001</v>
      </c>
      <c r="G232" s="12">
        <v>65698990.159907021</v>
      </c>
      <c r="I232" s="3">
        <f t="shared" si="11"/>
        <v>139.51498420000001</v>
      </c>
      <c r="J232" s="3">
        <f>+J231+((F232-J231)* $J$4)</f>
        <v>139.85183605302262</v>
      </c>
      <c r="K232" s="2">
        <f>SUMPRODUCT(F228:F232,$A$6:$A$10)/$K$4</f>
        <v>140.70250560000002</v>
      </c>
      <c r="M232" s="3">
        <f t="shared" si="12"/>
        <v>132.49819765000001</v>
      </c>
      <c r="N232" s="3">
        <f>+N231+((F232-N231)* $J$4)</f>
        <v>139.85183605302262</v>
      </c>
      <c r="O232" s="2">
        <f>SUMPRODUCT(F213:F232,$A$6:$A$25)/$O$4</f>
        <v>135.0831793047619</v>
      </c>
    </row>
    <row r="233" spans="1:15" x14ac:dyDescent="0.2">
      <c r="A233">
        <f t="shared" si="10"/>
        <v>228</v>
      </c>
      <c r="B233" s="1">
        <v>44952</v>
      </c>
      <c r="C233" s="3">
        <v>142.95173536855219</v>
      </c>
      <c r="D233" s="3">
        <v>144.03009090573332</v>
      </c>
      <c r="E233" s="3">
        <v>141.68366748937962</v>
      </c>
      <c r="F233" s="3">
        <v>143.74054000000001</v>
      </c>
      <c r="G233" s="12">
        <v>54022616.786577411</v>
      </c>
      <c r="I233" s="3">
        <f t="shared" si="11"/>
        <v>141.25033579999999</v>
      </c>
      <c r="J233" s="3">
        <f>+J232+((F233-J232)* $J$4)</f>
        <v>141.14807070201508</v>
      </c>
      <c r="K233" s="2">
        <f>SUMPRODUCT(F229:F233,$A$6:$A$10)/$K$4</f>
        <v>142.1110242</v>
      </c>
      <c r="M233" s="3">
        <f t="shared" si="12"/>
        <v>133.19363605000004</v>
      </c>
      <c r="N233" s="3">
        <f>+N232+((F233-N232)* $J$4)</f>
        <v>141.14807070201508</v>
      </c>
      <c r="O233" s="2">
        <f>SUMPRODUCT(F214:F233,$A$6:$A$25)/$O$4</f>
        <v>136.15387857619049</v>
      </c>
    </row>
    <row r="234" spans="1:15" x14ac:dyDescent="0.2">
      <c r="A234">
        <f t="shared" si="10"/>
        <v>229</v>
      </c>
      <c r="B234" s="1">
        <v>44953</v>
      </c>
      <c r="C234" s="3">
        <v>142.94175389996818</v>
      </c>
      <c r="D234" s="3">
        <v>147.00554112114511</v>
      </c>
      <c r="E234" s="3">
        <v>142.86187386451147</v>
      </c>
      <c r="F234" s="3">
        <v>145.70751999999999</v>
      </c>
      <c r="G234" s="12">
        <v>70385332.409739777</v>
      </c>
      <c r="I234" s="3">
        <f t="shared" si="11"/>
        <v>142.85987879999999</v>
      </c>
      <c r="J234" s="3">
        <f>+J233+((F234-J233)* $J$4)</f>
        <v>142.6678871346767</v>
      </c>
      <c r="K234" s="2">
        <f>SUMPRODUCT(F230:F234,$A$6:$A$10)/$K$4</f>
        <v>143.59675226666664</v>
      </c>
      <c r="M234" s="3">
        <f t="shared" si="12"/>
        <v>134.18661930000002</v>
      </c>
      <c r="N234" s="3">
        <f>+N233+((F234-N233)* $J$4)</f>
        <v>142.6678871346767</v>
      </c>
      <c r="O234" s="2">
        <f>SUMPRODUCT(F215:F234,$A$6:$A$25)/$O$4</f>
        <v>137.34567704761903</v>
      </c>
    </row>
    <row r="235" spans="1:15" x14ac:dyDescent="0.2">
      <c r="A235">
        <f t="shared" si="10"/>
        <v>230</v>
      </c>
      <c r="B235" s="1">
        <v>44956</v>
      </c>
      <c r="C235" s="3">
        <v>144.739016989888</v>
      </c>
      <c r="D235" s="3">
        <v>145.32811354717478</v>
      </c>
      <c r="E235" s="3">
        <v>142.63223266427963</v>
      </c>
      <c r="F235" s="3">
        <v>142.78199799999999</v>
      </c>
      <c r="G235" s="12">
        <v>63917709.346639156</v>
      </c>
      <c r="I235" s="3">
        <f t="shared" si="11"/>
        <v>143.237302</v>
      </c>
      <c r="J235" s="3">
        <f>+J234+((F235-J234)* $J$4)</f>
        <v>142.70592408978447</v>
      </c>
      <c r="K235" s="2">
        <f>SUMPRODUCT(F231:F235,$A$6:$A$10)/$K$4</f>
        <v>143.57079200000001</v>
      </c>
      <c r="M235" s="3">
        <f t="shared" si="12"/>
        <v>134.85509844999999</v>
      </c>
      <c r="N235" s="3">
        <f>+N234+((F235-N234)* $J$4)</f>
        <v>142.70592408978447</v>
      </c>
      <c r="O235" s="2">
        <f>SUMPRODUCT(F216:F235,$A$6:$A$25)/$O$4</f>
        <v>138.16428454285713</v>
      </c>
    </row>
    <row r="236" spans="1:15" x14ac:dyDescent="0.2">
      <c r="A236">
        <f t="shared" si="10"/>
        <v>231</v>
      </c>
      <c r="B236" s="1">
        <v>44957</v>
      </c>
      <c r="C236" s="3">
        <v>142.48245094786253</v>
      </c>
      <c r="D236" s="3">
        <v>144.11994977045919</v>
      </c>
      <c r="E236" s="3">
        <v>142.06309323453897</v>
      </c>
      <c r="F236" s="3">
        <v>144.07002299999999</v>
      </c>
      <c r="G236" s="12">
        <v>65774074.367814951</v>
      </c>
      <c r="I236" s="3">
        <f t="shared" si="11"/>
        <v>143.58876379999998</v>
      </c>
      <c r="J236" s="3">
        <f>+J235+((F236-J235)* $J$4)</f>
        <v>143.16062372652297</v>
      </c>
      <c r="K236" s="2">
        <f>SUMPRODUCT(F232:F236,$A$6:$A$10)/$K$4</f>
        <v>143.84836566666667</v>
      </c>
      <c r="M236" s="3">
        <f t="shared" si="12"/>
        <v>135.57200370000001</v>
      </c>
      <c r="N236" s="3">
        <f>+N235+((F236-N235)* $J$4)</f>
        <v>143.16062372652297</v>
      </c>
      <c r="O236" s="2">
        <f>SUMPRODUCT(F217:F236,$A$6:$A$25)/$O$4</f>
        <v>139.0418964047619</v>
      </c>
    </row>
    <row r="237" spans="1:15" x14ac:dyDescent="0.2">
      <c r="A237">
        <f t="shared" si="10"/>
        <v>232</v>
      </c>
      <c r="B237" s="1">
        <v>44958</v>
      </c>
      <c r="C237" s="3">
        <v>143.75051578767719</v>
      </c>
      <c r="D237" s="3">
        <v>146.38649105365965</v>
      </c>
      <c r="E237" s="3">
        <v>141.10456175775224</v>
      </c>
      <c r="F237" s="3">
        <v>145.208282</v>
      </c>
      <c r="G237" s="12">
        <v>77545200.25270991</v>
      </c>
      <c r="I237" s="3">
        <f t="shared" si="11"/>
        <v>144.30167259999999</v>
      </c>
      <c r="J237" s="3">
        <f>+J236+((F237-J236)* $J$4)</f>
        <v>143.84317648434865</v>
      </c>
      <c r="K237" s="2">
        <f>SUMPRODUCT(F233:F237,$A$6:$A$10)/$K$4</f>
        <v>144.38820506666664</v>
      </c>
      <c r="M237" s="3">
        <f t="shared" si="12"/>
        <v>136.58845149999999</v>
      </c>
      <c r="N237" s="3">
        <f>+N236+((F237-N236)* $J$4)</f>
        <v>143.84317648434865</v>
      </c>
      <c r="O237" s="2">
        <f>SUMPRODUCT(F218:F237,$A$6:$A$25)/$O$4</f>
        <v>139.95963719523809</v>
      </c>
    </row>
    <row r="238" spans="1:15" x14ac:dyDescent="0.2">
      <c r="A238">
        <f t="shared" si="10"/>
        <v>233</v>
      </c>
      <c r="B238" s="1">
        <v>44959</v>
      </c>
      <c r="C238" s="3">
        <v>148.67300198215395</v>
      </c>
      <c r="D238" s="3">
        <v>150.94952521590443</v>
      </c>
      <c r="E238" s="3">
        <v>147.94411883152759</v>
      </c>
      <c r="F238" s="3">
        <v>150.59008800000001</v>
      </c>
      <c r="G238" s="12">
        <v>118158596.9813143</v>
      </c>
      <c r="I238" s="3">
        <f t="shared" si="11"/>
        <v>145.67158219999999</v>
      </c>
      <c r="J238" s="3">
        <f>+J237+((F238-J237)* $J$4)</f>
        <v>146.09214698956578</v>
      </c>
      <c r="K238" s="2">
        <f>SUMPRODUCT(F234:F238,$A$6:$A$10)/$K$4</f>
        <v>146.48434353333334</v>
      </c>
      <c r="M238" s="3">
        <f t="shared" si="12"/>
        <v>137.80958760000001</v>
      </c>
      <c r="N238" s="3">
        <f>+N237+((F238-N237)* $J$4)</f>
        <v>146.09214698956578</v>
      </c>
      <c r="O238" s="2">
        <f>SUMPRODUCT(F219:F238,$A$6:$A$25)/$O$4</f>
        <v>141.29312638571429</v>
      </c>
    </row>
    <row r="239" spans="1:15" x14ac:dyDescent="0.2">
      <c r="A239">
        <f t="shared" si="10"/>
        <v>234</v>
      </c>
      <c r="B239" s="1">
        <v>44960</v>
      </c>
      <c r="C239" s="3">
        <v>147.80432750605524</v>
      </c>
      <c r="D239" s="3">
        <v>157.14007943703771</v>
      </c>
      <c r="E239" s="3">
        <v>147.60463540115813</v>
      </c>
      <c r="F239" s="3">
        <v>154.264465</v>
      </c>
      <c r="G239" s="12">
        <v>154044700.54209387</v>
      </c>
      <c r="I239" s="3">
        <f t="shared" si="11"/>
        <v>147.38297119999999</v>
      </c>
      <c r="J239" s="3">
        <f>+J238+((F239-J238)* $J$4)</f>
        <v>148.81625299304386</v>
      </c>
      <c r="K239" s="2">
        <f>SUMPRODUCT(F235:F239,$A$6:$A$10)/$K$4</f>
        <v>149.34863779999998</v>
      </c>
      <c r="M239" s="3">
        <f t="shared" si="12"/>
        <v>139.2813409</v>
      </c>
      <c r="N239" s="3">
        <f>+N238+((F239-N238)* $J$4)</f>
        <v>148.81625299304386</v>
      </c>
      <c r="O239" s="2">
        <f>SUMPRODUCT(F220:F239,$A$6:$A$25)/$O$4</f>
        <v>142.86025756666666</v>
      </c>
    </row>
    <row r="240" spans="1:15" x14ac:dyDescent="0.2">
      <c r="A240">
        <f t="shared" si="10"/>
        <v>235</v>
      </c>
      <c r="B240" s="1">
        <v>44963</v>
      </c>
      <c r="C240" s="3">
        <v>152.33741842747307</v>
      </c>
      <c r="D240" s="3">
        <v>152.86660945929324</v>
      </c>
      <c r="E240" s="3">
        <v>150.55013924300974</v>
      </c>
      <c r="F240" s="3">
        <v>151.49868799999999</v>
      </c>
      <c r="G240" s="12">
        <v>69751803.037748709</v>
      </c>
      <c r="I240" s="3">
        <f t="shared" si="11"/>
        <v>149.12630919999998</v>
      </c>
      <c r="J240" s="3">
        <f>+J239+((F240-J239)* $J$4)</f>
        <v>149.71039799536257</v>
      </c>
      <c r="K240" s="2">
        <f>SUMPRODUCT(F236:F240,$A$6:$A$10)/$K$4</f>
        <v>150.72054340000003</v>
      </c>
      <c r="M240" s="3">
        <f t="shared" si="12"/>
        <v>140.38515560000002</v>
      </c>
      <c r="N240" s="3">
        <f>+N239+((F240-N239)* $J$4)</f>
        <v>149.71039799536257</v>
      </c>
      <c r="O240" s="2">
        <f>SUMPRODUCT(F221:F240,$A$6:$A$25)/$O$4</f>
        <v>144.02381443333334</v>
      </c>
    </row>
    <row r="241" spans="1:15" x14ac:dyDescent="0.2">
      <c r="A241">
        <f t="shared" si="10"/>
        <v>236</v>
      </c>
      <c r="B241" s="1">
        <v>44964</v>
      </c>
      <c r="C241" s="3">
        <v>150.4103482395594</v>
      </c>
      <c r="D241" s="3">
        <v>154.99334778663541</v>
      </c>
      <c r="E241" s="3">
        <v>150.4103482395594</v>
      </c>
      <c r="F241" s="3">
        <v>154.41423</v>
      </c>
      <c r="G241" s="12">
        <v>83195574.650963128</v>
      </c>
      <c r="I241" s="3">
        <f t="shared" si="11"/>
        <v>151.19515059999998</v>
      </c>
      <c r="J241" s="3">
        <f>+J240+((F241-J240)* $J$4)</f>
        <v>151.27834199690838</v>
      </c>
      <c r="K241" s="2">
        <f>SUMPRODUCT(F237:F241,$A$6:$A$10)/$K$4</f>
        <v>152.48318366666669</v>
      </c>
      <c r="M241" s="3">
        <f t="shared" si="12"/>
        <v>141.60828789999999</v>
      </c>
      <c r="N241" s="3">
        <f>+N240+((F241-N240)* $J$4)</f>
        <v>151.27834199690838</v>
      </c>
      <c r="O241" s="2">
        <f>SUMPRODUCT(F222:F241,$A$6:$A$25)/$O$4</f>
        <v>145.35991675714283</v>
      </c>
    </row>
    <row r="242" spans="1:15" x14ac:dyDescent="0.2">
      <c r="A242">
        <f t="shared" si="10"/>
        <v>237</v>
      </c>
      <c r="B242" s="1">
        <v>44965</v>
      </c>
      <c r="C242" s="3">
        <v>153.64541902141156</v>
      </c>
      <c r="D242" s="3">
        <v>154.34434889458598</v>
      </c>
      <c r="E242" s="3">
        <v>150.93954335507036</v>
      </c>
      <c r="F242" s="3">
        <v>151.6884</v>
      </c>
      <c r="G242" s="12">
        <v>64022350.611405358</v>
      </c>
      <c r="I242" s="3">
        <f t="shared" si="11"/>
        <v>152.49117419999999</v>
      </c>
      <c r="J242" s="3">
        <f>+J241+((F242-J241)* $J$4)</f>
        <v>151.41502799793892</v>
      </c>
      <c r="K242" s="2">
        <f>SUMPRODUCT(F238:F242,$A$6:$A$10)/$K$4</f>
        <v>152.64760013333333</v>
      </c>
      <c r="M242" s="3">
        <f t="shared" si="12"/>
        <v>142.66617285000001</v>
      </c>
      <c r="N242" s="3">
        <f>+N241+((F242-N241)* $J$4)</f>
        <v>151.41502799793892</v>
      </c>
      <c r="O242" s="2">
        <f>SUMPRODUCT(F223:F242,$A$6:$A$25)/$O$4</f>
        <v>146.31992743333331</v>
      </c>
    </row>
    <row r="243" spans="1:15" x14ac:dyDescent="0.2">
      <c r="A243">
        <f t="shared" si="10"/>
        <v>238</v>
      </c>
      <c r="B243" s="1">
        <v>44966</v>
      </c>
      <c r="C243" s="3">
        <v>153.54556680127152</v>
      </c>
      <c r="D243" s="3">
        <v>154.0947313410463</v>
      </c>
      <c r="E243" s="3">
        <v>150.19068800459627</v>
      </c>
      <c r="F243" s="3">
        <v>150.63999899999999</v>
      </c>
      <c r="G243" s="12">
        <v>55921719.146294795</v>
      </c>
      <c r="I243" s="3">
        <f t="shared" si="11"/>
        <v>152.50115639999999</v>
      </c>
      <c r="J243" s="3">
        <f>+J242+((F243-J242)* $J$4)</f>
        <v>151.15668499862593</v>
      </c>
      <c r="K243" s="2">
        <f>SUMPRODUCT(F239:F243,$A$6:$A$10)/$K$4</f>
        <v>152.03054173333334</v>
      </c>
      <c r="M243" s="3">
        <f t="shared" si="12"/>
        <v>143.53384785</v>
      </c>
      <c r="N243" s="3">
        <f>+N242+((F243-N242)* $J$4)</f>
        <v>151.15668499862593</v>
      </c>
      <c r="O243" s="2">
        <f>SUMPRODUCT(F224:F243,$A$6:$A$25)/$O$4</f>
        <v>147.07933944761905</v>
      </c>
    </row>
    <row r="244" spans="1:15" x14ac:dyDescent="0.2">
      <c r="A244">
        <f t="shared" si="10"/>
        <v>239</v>
      </c>
      <c r="B244" s="1">
        <v>44967</v>
      </c>
      <c r="C244" s="3">
        <v>149.46000699999999</v>
      </c>
      <c r="D244" s="3">
        <v>151.33999600000001</v>
      </c>
      <c r="E244" s="3">
        <v>149.220001</v>
      </c>
      <c r="F244" s="3">
        <v>151.009995</v>
      </c>
      <c r="G244" s="12">
        <v>57409100</v>
      </c>
      <c r="I244" s="3">
        <f t="shared" si="11"/>
        <v>151.85026239999999</v>
      </c>
      <c r="J244" s="3">
        <f>+J243+((F244-J243)* $J$4)</f>
        <v>151.1077883324173</v>
      </c>
      <c r="K244" s="2">
        <f>SUMPRODUCT(F240:F244,$A$6:$A$10)/$K$4</f>
        <v>151.5334879333333</v>
      </c>
      <c r="M244" s="3">
        <f t="shared" si="12"/>
        <v>144.42401665</v>
      </c>
      <c r="N244" s="3">
        <f>+N243+((F244-N243)* $J$4)</f>
        <v>151.1077883324173</v>
      </c>
      <c r="O244" s="2">
        <f>SUMPRODUCT(F225:F244,$A$6:$A$25)/$O$4</f>
        <v>147.79135346190478</v>
      </c>
    </row>
    <row r="245" spans="1:15" x14ac:dyDescent="0.2">
      <c r="A245">
        <f t="shared" si="10"/>
        <v>240</v>
      </c>
      <c r="B245" s="1">
        <v>44970</v>
      </c>
      <c r="C245" s="3">
        <v>150.949997</v>
      </c>
      <c r="D245" s="3">
        <v>154.259995</v>
      </c>
      <c r="E245" s="3">
        <v>150.91999799999999</v>
      </c>
      <c r="F245" s="3">
        <v>153.85000600000001</v>
      </c>
      <c r="G245" s="12">
        <v>62199000</v>
      </c>
      <c r="I245" s="3">
        <f t="shared" si="11"/>
        <v>152.320526</v>
      </c>
      <c r="J245" s="3">
        <f>+J244+((F245-J244)* $J$4)</f>
        <v>152.02186088827821</v>
      </c>
      <c r="K245" s="2">
        <f>SUMPRODUCT(F241:F245,$A$6:$A$10)/$K$4</f>
        <v>152.20006913333333</v>
      </c>
      <c r="M245" s="3">
        <f t="shared" si="12"/>
        <v>145.38878944999999</v>
      </c>
      <c r="N245" s="3">
        <f>+N244+((F245-N244)* $J$4)</f>
        <v>152.02186088827821</v>
      </c>
      <c r="O245" s="2">
        <f>SUMPRODUCT(F226:F245,$A$6:$A$25)/$O$4</f>
        <v>148.68906673333333</v>
      </c>
    </row>
    <row r="246" spans="1:15" x14ac:dyDescent="0.2">
      <c r="A246">
        <f t="shared" si="10"/>
        <v>241</v>
      </c>
      <c r="B246" s="1">
        <v>44971</v>
      </c>
      <c r="C246" s="3">
        <v>152.11999499999999</v>
      </c>
      <c r="D246" s="3">
        <v>153.770004</v>
      </c>
      <c r="E246" s="3">
        <v>150.86000100000001</v>
      </c>
      <c r="F246" s="3">
        <v>153.199997</v>
      </c>
      <c r="G246" s="12">
        <v>61707600</v>
      </c>
      <c r="I246" s="3">
        <f t="shared" si="11"/>
        <v>152.07767939999999</v>
      </c>
      <c r="J246" s="3">
        <f>+J245+((F246-J245)* $J$4)</f>
        <v>152.4145729255188</v>
      </c>
      <c r="K246" s="2">
        <f>SUMPRODUCT(F242:F246,$A$6:$A$10)/$K$4</f>
        <v>152.49322613333334</v>
      </c>
      <c r="M246" s="3">
        <f t="shared" si="12"/>
        <v>146.26215139999999</v>
      </c>
      <c r="N246" s="3">
        <f>+N245+((F246-N245)* $J$4)</f>
        <v>152.4145729255188</v>
      </c>
      <c r="O246" s="2">
        <f>SUMPRODUCT(F227:F246,$A$6:$A$25)/$O$4</f>
        <v>149.43299126190476</v>
      </c>
    </row>
    <row r="247" spans="1:15" x14ac:dyDescent="0.2">
      <c r="A247">
        <f t="shared" si="10"/>
        <v>242</v>
      </c>
      <c r="B247" s="1">
        <v>44972</v>
      </c>
      <c r="C247" s="3">
        <v>153.11000100000001</v>
      </c>
      <c r="D247" s="3">
        <v>155.5</v>
      </c>
      <c r="E247" s="3">
        <v>152.88000500000001</v>
      </c>
      <c r="F247" s="3">
        <v>155.33000200000001</v>
      </c>
      <c r="G247" s="12">
        <v>65669300</v>
      </c>
      <c r="I247" s="3">
        <f t="shared" si="11"/>
        <v>152.8059998</v>
      </c>
      <c r="J247" s="3">
        <f>+J246+((F247-J246)* $J$4)</f>
        <v>153.38638261701254</v>
      </c>
      <c r="K247" s="2">
        <f>SUMPRODUCT(F243:F247,$A$6:$A$10)/$K$4</f>
        <v>153.57733366666665</v>
      </c>
      <c r="M247" s="3">
        <f t="shared" si="12"/>
        <v>147.27845770000002</v>
      </c>
      <c r="N247" s="3">
        <f>+N246+((F247-N246)* $J$4)</f>
        <v>153.38638261701254</v>
      </c>
      <c r="O247" s="2">
        <f>SUMPRODUCT(F228:F247,$A$6:$A$25)/$O$4</f>
        <v>150.29659608095238</v>
      </c>
    </row>
    <row r="248" spans="1:15" x14ac:dyDescent="0.2">
      <c r="A248">
        <f t="shared" si="10"/>
        <v>243</v>
      </c>
      <c r="B248" s="1">
        <v>44973</v>
      </c>
      <c r="C248" s="3">
        <v>153.509995</v>
      </c>
      <c r="D248" s="3">
        <v>156.33000200000001</v>
      </c>
      <c r="E248" s="3">
        <v>153.35000600000001</v>
      </c>
      <c r="F248" s="3">
        <v>153.71000699999999</v>
      </c>
      <c r="G248" s="12">
        <v>68167900</v>
      </c>
      <c r="I248" s="3">
        <f t="shared" si="11"/>
        <v>153.42000139999999</v>
      </c>
      <c r="J248" s="3">
        <f>+J247+((F248-J247)* $J$4)</f>
        <v>153.49425741134169</v>
      </c>
      <c r="K248" s="2">
        <f>SUMPRODUCT(F244:F248,$A$6:$A$10)/$K$4</f>
        <v>153.87866939999998</v>
      </c>
      <c r="M248" s="3">
        <f t="shared" si="12"/>
        <v>148.21076895000002</v>
      </c>
      <c r="N248" s="3">
        <f>+N247+((F248-N247)* $J$4)</f>
        <v>153.49425741134169</v>
      </c>
      <c r="O248" s="2">
        <f>SUMPRODUCT(F229:F248,$A$6:$A$25)/$O$4</f>
        <v>150.90912458571427</v>
      </c>
    </row>
    <row r="249" spans="1:15" x14ac:dyDescent="0.2">
      <c r="A249">
        <f t="shared" si="10"/>
        <v>244</v>
      </c>
      <c r="B249" s="1">
        <v>44974</v>
      </c>
      <c r="C249" s="3">
        <v>152.35000600000001</v>
      </c>
      <c r="D249" s="3">
        <v>153</v>
      </c>
      <c r="E249" s="3">
        <v>150.85000600000001</v>
      </c>
      <c r="F249" s="3">
        <v>152.550003</v>
      </c>
      <c r="G249" s="12">
        <v>59095900</v>
      </c>
      <c r="I249" s="3">
        <f t="shared" si="11"/>
        <v>153.728003</v>
      </c>
      <c r="J249" s="3">
        <f>+J248+((F249-J248)* $J$4)</f>
        <v>153.17950594089447</v>
      </c>
      <c r="K249" s="2">
        <f>SUMPRODUCT(F245:F249,$A$6:$A$10)/$K$4</f>
        <v>153.58866993333334</v>
      </c>
      <c r="M249" s="3">
        <f t="shared" si="12"/>
        <v>148.95527885000001</v>
      </c>
      <c r="N249" s="3">
        <f>+N248+((F249-N248)* $J$4)</f>
        <v>153.17950594089447</v>
      </c>
      <c r="O249" s="2">
        <f>SUMPRODUCT(F230:F249,$A$6:$A$25)/$O$4</f>
        <v>151.32238497142856</v>
      </c>
    </row>
    <row r="250" spans="1:15" x14ac:dyDescent="0.2">
      <c r="A250">
        <f t="shared" si="10"/>
        <v>245</v>
      </c>
      <c r="B250" s="1">
        <v>44978</v>
      </c>
      <c r="C250" s="3">
        <v>150.199997</v>
      </c>
      <c r="D250" s="3">
        <v>151.300003</v>
      </c>
      <c r="E250" s="3">
        <v>148.41000399999999</v>
      </c>
      <c r="F250" s="3">
        <v>148.479996</v>
      </c>
      <c r="G250" s="12">
        <v>58867200</v>
      </c>
      <c r="I250" s="3">
        <f t="shared" si="11"/>
        <v>152.65400100000002</v>
      </c>
      <c r="J250" s="3">
        <f>+J249+((F250-J249)* $J$4)</f>
        <v>151.61300262726297</v>
      </c>
      <c r="K250" s="2">
        <f>SUMPRODUCT(F246:F250,$A$6:$A$10)/$K$4</f>
        <v>151.83933426666667</v>
      </c>
      <c r="M250" s="3">
        <f t="shared" si="12"/>
        <v>149.33453455</v>
      </c>
      <c r="N250" s="3">
        <f>+N249+((F250-N249)* $J$4)</f>
        <v>151.61300262726297</v>
      </c>
      <c r="O250" s="2">
        <f>SUMPRODUCT(F231:F250,$A$6:$A$25)/$O$4</f>
        <v>151.27711993809527</v>
      </c>
    </row>
    <row r="251" spans="1:15" x14ac:dyDescent="0.2">
      <c r="A251">
        <f t="shared" si="10"/>
        <v>246</v>
      </c>
      <c r="B251" s="1">
        <v>44979</v>
      </c>
      <c r="C251" s="3">
        <v>148.86999499999999</v>
      </c>
      <c r="D251" s="3">
        <v>149.949997</v>
      </c>
      <c r="E251" s="3">
        <v>147.16000399999999</v>
      </c>
      <c r="F251" s="3">
        <v>148.91000399999999</v>
      </c>
      <c r="G251" s="12">
        <v>51011300</v>
      </c>
      <c r="I251" s="3">
        <f t="shared" si="11"/>
        <v>151.79600239999999</v>
      </c>
      <c r="J251" s="3">
        <f>+J250+((F251-J250)* $J$4)</f>
        <v>150.71200308484197</v>
      </c>
      <c r="K251" s="2">
        <f>SUMPRODUCT(F247:F251,$A$6:$A$10)/$K$4</f>
        <v>150.59133526666665</v>
      </c>
      <c r="M251" s="3">
        <f t="shared" si="12"/>
        <v>149.66439905000001</v>
      </c>
      <c r="N251" s="3">
        <f>+N250+((F251-N250)* $J$4)</f>
        <v>150.71200308484197</v>
      </c>
      <c r="O251" s="2">
        <f>SUMPRODUCT(F232:F251,$A$6:$A$25)/$O$4</f>
        <v>151.23668845714283</v>
      </c>
    </row>
    <row r="252" spans="1:15" x14ac:dyDescent="0.2">
      <c r="A252">
        <f t="shared" si="10"/>
        <v>247</v>
      </c>
      <c r="B252" s="1">
        <v>44980</v>
      </c>
      <c r="C252" s="3">
        <v>150.08999600000001</v>
      </c>
      <c r="D252" s="3">
        <v>150.33999600000001</v>
      </c>
      <c r="E252" s="3">
        <v>147.240005</v>
      </c>
      <c r="F252" s="3">
        <v>149.39999399999999</v>
      </c>
      <c r="G252" s="12">
        <v>48394200</v>
      </c>
      <c r="I252" s="3">
        <f t="shared" si="11"/>
        <v>150.61000079999999</v>
      </c>
      <c r="J252" s="3">
        <f>+J251+((F252-J251)* $J$4)</f>
        <v>150.27466672322797</v>
      </c>
      <c r="K252" s="2">
        <f>SUMPRODUCT(F248:F252,$A$6:$A$10)/$K$4</f>
        <v>149.79266580000001</v>
      </c>
      <c r="M252" s="3">
        <f t="shared" si="12"/>
        <v>150.05221184999999</v>
      </c>
      <c r="N252" s="3">
        <f>+N251+((F252-N251)* $J$4)</f>
        <v>150.27466672322797</v>
      </c>
      <c r="O252" s="2">
        <f>SUMPRODUCT(F233:F252,$A$6:$A$25)/$O$4</f>
        <v>151.21150702380953</v>
      </c>
    </row>
    <row r="253" spans="1:15" x14ac:dyDescent="0.2">
      <c r="A253">
        <f t="shared" si="10"/>
        <v>248</v>
      </c>
      <c r="B253" s="1">
        <v>44981</v>
      </c>
      <c r="C253" s="3">
        <v>147.11000100000001</v>
      </c>
      <c r="D253" s="3">
        <v>147.19000199999999</v>
      </c>
      <c r="E253" s="3">
        <v>145.720001</v>
      </c>
      <c r="F253" s="3">
        <v>146.71000699999999</v>
      </c>
      <c r="G253" s="12">
        <v>55469600</v>
      </c>
      <c r="I253" s="3">
        <f t="shared" si="11"/>
        <v>149.21000079999999</v>
      </c>
      <c r="J253" s="3">
        <f>+J252+((F253-J252)* $J$4)</f>
        <v>149.08644681548532</v>
      </c>
      <c r="K253" s="2">
        <f>SUMPRODUCT(F249:F253,$A$6:$A$10)/$K$4</f>
        <v>148.49266786666666</v>
      </c>
      <c r="M253" s="3">
        <f t="shared" si="12"/>
        <v>150.20068520000001</v>
      </c>
      <c r="N253" s="3">
        <f>+N252+((F253-N252)* $J$4)</f>
        <v>149.08644681548532</v>
      </c>
      <c r="O253" s="2">
        <f>SUMPRODUCT(F234:F253,$A$6:$A$25)/$O$4</f>
        <v>150.89320180000001</v>
      </c>
    </row>
    <row r="254" spans="1:15" x14ac:dyDescent="0.2">
      <c r="A254">
        <f t="shared" si="10"/>
        <v>249</v>
      </c>
      <c r="B254" s="1">
        <v>44984</v>
      </c>
      <c r="C254" s="3">
        <v>147.71000699999999</v>
      </c>
      <c r="D254" s="3">
        <v>149.16999799999999</v>
      </c>
      <c r="E254" s="3">
        <v>147.449997</v>
      </c>
      <c r="F254" s="3">
        <v>147.91999799999999</v>
      </c>
      <c r="G254" s="12">
        <v>44998500</v>
      </c>
      <c r="I254" s="3">
        <f t="shared" si="11"/>
        <v>148.2839998</v>
      </c>
      <c r="J254" s="3">
        <f>+J253+((F254-J253)* $J$4)</f>
        <v>148.69763054365689</v>
      </c>
      <c r="K254" s="2">
        <f>SUMPRODUCT(F250:F254,$A$6:$A$10)/$K$4</f>
        <v>148.06266693333333</v>
      </c>
      <c r="M254" s="3">
        <f t="shared" si="12"/>
        <v>150.31130909999999</v>
      </c>
      <c r="N254" s="3">
        <f>+N253+((F254-N253)* $J$4)</f>
        <v>148.69763054365689</v>
      </c>
      <c r="O254" s="2">
        <f>SUMPRODUCT(F235:F254,$A$6:$A$25)/$O$4</f>
        <v>150.67599349523809</v>
      </c>
    </row>
    <row r="255" spans="1:15" x14ac:dyDescent="0.2">
      <c r="A255">
        <f t="shared" si="10"/>
        <v>250</v>
      </c>
      <c r="B255" s="1">
        <v>44985</v>
      </c>
      <c r="C255" s="3">
        <v>147.050003</v>
      </c>
      <c r="D255" s="3">
        <v>149.08000200000001</v>
      </c>
      <c r="E255" s="3">
        <v>146.83000200000001</v>
      </c>
      <c r="F255" s="3">
        <v>147.41000399999999</v>
      </c>
      <c r="G255" s="12">
        <v>50547000</v>
      </c>
      <c r="I255" s="3">
        <f t="shared" si="11"/>
        <v>148.07000139999997</v>
      </c>
      <c r="J255" s="3">
        <f>+J254+((F255-J254)* $J$4)</f>
        <v>148.26842169577125</v>
      </c>
      <c r="K255" s="2">
        <f>SUMPRODUCT(F251:F255,$A$6:$A$10)/$K$4</f>
        <v>147.77133499999999</v>
      </c>
      <c r="M255" s="3">
        <f t="shared" si="12"/>
        <v>150.54270939999998</v>
      </c>
      <c r="N255" s="3">
        <f>+N254+((F255-N254)* $J$4)</f>
        <v>148.26842169577125</v>
      </c>
      <c r="O255" s="2">
        <f>SUMPRODUCT(F236:F255,$A$6:$A$25)/$O$4</f>
        <v>150.39967872380953</v>
      </c>
    </row>
    <row r="256" spans="1:15" x14ac:dyDescent="0.2">
      <c r="A256">
        <f t="shared" si="10"/>
        <v>251</v>
      </c>
      <c r="B256" s="1">
        <v>44986</v>
      </c>
      <c r="C256" s="3">
        <v>146.83000200000001</v>
      </c>
      <c r="D256" s="3">
        <v>147.229996</v>
      </c>
      <c r="E256" s="3">
        <v>145.009995</v>
      </c>
      <c r="F256" s="3">
        <v>145.30999800000001</v>
      </c>
      <c r="G256" s="12">
        <v>55387700</v>
      </c>
      <c r="I256" s="3">
        <f t="shared" si="11"/>
        <v>147.35000019999998</v>
      </c>
      <c r="J256" s="3">
        <f>+J255+((F256-J255)* $J$4)</f>
        <v>147.28228046384751</v>
      </c>
      <c r="K256" s="2">
        <f>SUMPRODUCT(F252:F256,$A$6:$A$10)/$K$4</f>
        <v>146.85133386666666</v>
      </c>
      <c r="M256" s="3">
        <f t="shared" si="12"/>
        <v>150.60470814999999</v>
      </c>
      <c r="N256" s="3">
        <f>+N255+((F256-N255)* $J$4)</f>
        <v>147.28228046384751</v>
      </c>
      <c r="O256" s="2">
        <f>SUMPRODUCT(F237:F256,$A$6:$A$25)/$O$4</f>
        <v>149.90132525714284</v>
      </c>
    </row>
    <row r="260" spans="14:14" x14ac:dyDescent="0.2">
      <c r="N260" t="s">
        <v>14</v>
      </c>
    </row>
    <row r="261" spans="14:14" x14ac:dyDescent="0.2">
      <c r="N261" t="s">
        <v>15</v>
      </c>
    </row>
    <row r="262" spans="14:14" x14ac:dyDescent="0.2">
      <c r="N262" t="s">
        <v>16</v>
      </c>
    </row>
    <row r="263" spans="14:14" x14ac:dyDescent="0.2">
      <c r="N263" t="s">
        <v>17</v>
      </c>
    </row>
    <row r="264" spans="14:14" x14ac:dyDescent="0.2">
      <c r="N264" t="s">
        <v>18</v>
      </c>
    </row>
    <row r="265" spans="14:14" x14ac:dyDescent="0.2">
      <c r="N265" t="s">
        <v>19</v>
      </c>
    </row>
    <row r="266" spans="14:14" x14ac:dyDescent="0.2">
      <c r="N266" t="s">
        <v>20</v>
      </c>
    </row>
    <row r="267" spans="14:14" x14ac:dyDescent="0.2">
      <c r="N267" t="s">
        <v>21</v>
      </c>
    </row>
    <row r="268" spans="14:14" x14ac:dyDescent="0.2">
      <c r="N268" t="s">
        <v>22</v>
      </c>
    </row>
    <row r="269" spans="14:14" x14ac:dyDescent="0.2">
      <c r="N269" t="s">
        <v>23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Moyenne</vt:lpstr>
      <vt:lpstr>Données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Maroun Achille (putntrade.com)</dc:creator>
  <cp:keywords/>
  <dc:description/>
  <cp:lastModifiedBy>Microsoft Office User</cp:lastModifiedBy>
  <dcterms:created xsi:type="dcterms:W3CDTF">2022-11-22T19:31:57Z</dcterms:created>
  <dcterms:modified xsi:type="dcterms:W3CDTF">2023-03-07T13:33:44Z</dcterms:modified>
  <cp:category/>
</cp:coreProperties>
</file>