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rounachille/Library/CloudStorage/OneDrive-Personal/Documents/Blog/Indicator/ATR/"/>
    </mc:Choice>
  </mc:AlternateContent>
  <xr:revisionPtr revIDLastSave="33" documentId="8_{D93E9098-540C-BD44-856B-3E60324879DC}" xr6:coauthVersionLast="36" xr6:coauthVersionMax="36" xr10:uidLastSave="{83DB1CDF-C8A0-A64D-972D-10E1BBA462B0}"/>
  <bookViews>
    <workbookView xWindow="3360" yWindow="1200" windowWidth="25520" windowHeight="16840" xr2:uid="{290190D1-E000-0A47-8634-CCF1B0B3B78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G6" i="1" l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J15" i="1" s="1"/>
  <c r="H15" i="1"/>
  <c r="I15" i="1"/>
  <c r="G16" i="1"/>
  <c r="H16" i="1"/>
  <c r="I16" i="1"/>
  <c r="J16" i="1"/>
  <c r="G17" i="1"/>
  <c r="H17" i="1"/>
  <c r="I17" i="1"/>
  <c r="J17" i="1"/>
  <c r="G18" i="1"/>
  <c r="H18" i="1"/>
  <c r="I18" i="1"/>
  <c r="J18" i="1" s="1"/>
  <c r="G19" i="1"/>
  <c r="H19" i="1"/>
  <c r="I19" i="1"/>
  <c r="J19" i="1"/>
  <c r="G20" i="1"/>
  <c r="H20" i="1"/>
  <c r="I20" i="1"/>
  <c r="G21" i="1"/>
  <c r="H21" i="1"/>
  <c r="I21" i="1"/>
  <c r="J21" i="1"/>
  <c r="G22" i="1"/>
  <c r="H22" i="1"/>
  <c r="I22" i="1"/>
  <c r="J22" i="1"/>
  <c r="G23" i="1"/>
  <c r="J23" i="1" s="1"/>
  <c r="H23" i="1"/>
  <c r="I23" i="1"/>
  <c r="G24" i="1"/>
  <c r="H24" i="1"/>
  <c r="I24" i="1"/>
  <c r="J24" i="1"/>
  <c r="G25" i="1"/>
  <c r="H25" i="1"/>
  <c r="I25" i="1"/>
  <c r="J25" i="1"/>
  <c r="G26" i="1"/>
  <c r="H26" i="1"/>
  <c r="I26" i="1"/>
  <c r="G27" i="1"/>
  <c r="H27" i="1"/>
  <c r="I27" i="1"/>
  <c r="J27" i="1"/>
  <c r="G28" i="1"/>
  <c r="H28" i="1"/>
  <c r="I28" i="1"/>
  <c r="G29" i="1"/>
  <c r="J29" i="1" s="1"/>
  <c r="H29" i="1"/>
  <c r="I29" i="1"/>
  <c r="G30" i="1"/>
  <c r="H30" i="1"/>
  <c r="I30" i="1"/>
  <c r="J30" i="1"/>
  <c r="J20" i="1" l="1"/>
  <c r="J28" i="1"/>
  <c r="J26" i="1"/>
  <c r="I5" i="1" l="1"/>
  <c r="H5" i="1"/>
  <c r="G5" i="1"/>
  <c r="J5" i="1" s="1"/>
  <c r="G4" i="1"/>
  <c r="J4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A5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<sst xmlns="http://schemas.openxmlformats.org/spreadsheetml/2006/main" count="13" uniqueCount="12">
  <si>
    <t>ROW</t>
  </si>
  <si>
    <t>Date</t>
  </si>
  <si>
    <t>Open</t>
  </si>
  <si>
    <t>High</t>
  </si>
  <si>
    <t>Low</t>
  </si>
  <si>
    <t>Close</t>
  </si>
  <si>
    <t>SPY : SPDR S&amp;P 500 ETF Trust</t>
  </si>
  <si>
    <t>Average True Range</t>
  </si>
  <si>
    <t>High - Low</t>
  </si>
  <si>
    <t xml:space="preserve">High - Close(-1) </t>
  </si>
  <si>
    <t>Low - Close(-1)</t>
  </si>
  <si>
    <t>True 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</si>
</sst>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sz val="12"/>
      <name val="Calibri"/>
      <family val="2"/>
    </font>
    <font>
      <b/>
      <sz val="18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96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14" fontId="0" fillId="0" borderId="0" xfId="0" applyNumberFormat="1"/>
    <xf numFmtId="0" fontId="3" fillId="4" borderId="0" xfId="0" applyFont="1" applyFill="1" applyAlignment="1"/>
    <xf numFmtId="0" fontId="0" fillId="4" borderId="0" xfId="0" applyFill="1"/>
    <xf numFmtId="2" fontId="0" fillId="4" borderId="0" xfId="0" applyNumberFormat="1" applyFill="1"/>
    <xf numFmtId="2" fontId="0" fillId="0" borderId="0" xfId="0" applyNumberFormat="1"/>
    <xf numFmtId="164" fontId="0" fillId="0" borderId="0" xfId="0" applyNumberFormat="1"/>
    <xf numFmtId="0" fontId="2" fillId="3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utontra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750451</xdr:colOff>
      <xdr:row>0</xdr:row>
      <xdr:rowOff>357909</xdr:rowOff>
    </xdr:to>
    <xdr:sp macro="" textlink="">
      <xdr:nvSpPr>
        <xdr:cNvPr id="4" name="Alternate Proces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79A4-4833-554B-92DE-0E5F45717F53}"/>
            </a:ext>
          </a:extLst>
        </xdr:cNvPr>
        <xdr:cNvSpPr/>
      </xdr:nvSpPr>
      <xdr:spPr>
        <a:xfrm>
          <a:off x="0" y="0"/>
          <a:ext cx="2401451" cy="357909"/>
        </a:xfrm>
        <a:prstGeom prst="flowChartAlternateProcess">
          <a:avLst/>
        </a:prstGeom>
        <a:gradFill>
          <a:lin ang="4800000" scaled="0"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 putontrade.com</a:t>
          </a:r>
          <a:r>
            <a:rPr lang="en-US" sz="1600" b="1" baseline="0"/>
            <a:t> </a:t>
          </a:r>
          <a:r>
            <a:rPr lang="en-US" sz="1600" b="1">
              <a:latin typeface="Webdings" pitchFamily="2" charset="2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7CDD4-24D8-D646-A2CB-6ABCED18C44C}">
  <sheetPr codeName="Sheet1"/>
  <dimension ref="A1:L30"/>
  <sheetViews>
    <sheetView tabSelected="1" zoomScale="130" zoomScaleNormal="130" workbookViewId="0">
      <pane ySplit="3" topLeftCell="A4" activePane="bottomLeft" state="frozen"/>
      <selection pane="bottomLeft" activeCell="K17" sqref="K17"/>
    </sheetView>
  </sheetViews>
  <sheetFormatPr baseColWidth="10" defaultRowHeight="16" x14ac:dyDescent="0.2"/>
  <cols>
    <col min="8" max="8" width="14.5" bestFit="1" customWidth="1"/>
    <col min="9" max="10" width="14.5" customWidth="1"/>
  </cols>
  <sheetData>
    <row r="1" spans="1:12" ht="52" customHeight="1" x14ac:dyDescent="0.25">
      <c r="A1" s="1"/>
      <c r="B1" s="2" t="s">
        <v>6</v>
      </c>
      <c r="C1" s="1"/>
      <c r="D1" s="1"/>
      <c r="E1" s="1"/>
      <c r="F1" s="13" t="s">
        <v>7</v>
      </c>
      <c r="G1" s="13"/>
      <c r="H1" s="13"/>
      <c r="I1" s="13"/>
      <c r="J1" s="12"/>
      <c r="K1" s="12"/>
      <c r="L1" s="12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3">
        <v>14</v>
      </c>
    </row>
    <row r="3" spans="1:12" ht="34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7</v>
      </c>
    </row>
    <row r="4" spans="1:12" x14ac:dyDescent="0.2">
      <c r="A4">
        <v>1</v>
      </c>
      <c r="B4" s="4">
        <v>45170</v>
      </c>
      <c r="C4" s="8">
        <v>451.57714637480649</v>
      </c>
      <c r="D4" s="8">
        <v>452.07538890346075</v>
      </c>
      <c r="E4" s="8">
        <v>448.09939359509866</v>
      </c>
      <c r="F4" s="8">
        <v>449.60409499999997</v>
      </c>
      <c r="G4" s="8">
        <f>D4-E4</f>
        <v>3.9759953083620871</v>
      </c>
      <c r="H4" s="8"/>
      <c r="I4" s="8"/>
      <c r="J4" s="8">
        <f>MAX(G4:I4)</f>
        <v>3.9759953083620871</v>
      </c>
      <c r="K4" s="5"/>
      <c r="L4" s="9"/>
    </row>
    <row r="5" spans="1:12" x14ac:dyDescent="0.2">
      <c r="A5">
        <f t="shared" ref="A5:A30" si="0">A4+1</f>
        <v>2</v>
      </c>
      <c r="B5" s="4">
        <v>45174</v>
      </c>
      <c r="C5" s="8">
        <v>449.14573370409539</v>
      </c>
      <c r="D5" s="8">
        <v>449.474560828118</v>
      </c>
      <c r="E5" s="8">
        <v>447.59121896314787</v>
      </c>
      <c r="F5" s="8">
        <v>447.66095000000001</v>
      </c>
      <c r="G5" s="8">
        <f>D5-E5</f>
        <v>1.8833418649701343</v>
      </c>
      <c r="H5" s="8">
        <f>ABS(D5-F4)</f>
        <v>0.12953417188197136</v>
      </c>
      <c r="I5" s="8">
        <f>ABS(E5-F4)</f>
        <v>2.0128760368521057</v>
      </c>
      <c r="J5" s="8">
        <f>MAX(G5:I5)</f>
        <v>2.0128760368521057</v>
      </c>
      <c r="K5" s="6"/>
    </row>
    <row r="6" spans="1:12" x14ac:dyDescent="0.2">
      <c r="A6">
        <f t="shared" si="0"/>
        <v>3</v>
      </c>
      <c r="B6" s="4">
        <v>45175</v>
      </c>
      <c r="C6" s="8">
        <v>446.82388038471339</v>
      </c>
      <c r="D6" s="8">
        <v>446.93350968150685</v>
      </c>
      <c r="E6" s="8">
        <v>442.25001809409457</v>
      </c>
      <c r="F6" s="8">
        <v>444.65154999999999</v>
      </c>
      <c r="G6" s="8">
        <f t="shared" ref="G6:G30" si="1">D6-E6</f>
        <v>4.6834915874122771</v>
      </c>
      <c r="H6" s="8">
        <f t="shared" ref="H6:H30" si="2">ABS(D6-F5)</f>
        <v>0.72744031849316571</v>
      </c>
      <c r="I6" s="8">
        <f t="shared" ref="I6:I30" si="3">ABS(E6-F5)</f>
        <v>5.4109319059054428</v>
      </c>
      <c r="J6" s="8">
        <f t="shared" ref="J6:J30" si="4">MAX(G6:I6)</f>
        <v>5.4109319059054428</v>
      </c>
      <c r="K6" s="6"/>
    </row>
    <row r="7" spans="1:12" x14ac:dyDescent="0.2">
      <c r="A7">
        <f t="shared" si="0"/>
        <v>4</v>
      </c>
      <c r="B7" s="4">
        <v>45176</v>
      </c>
      <c r="C7" s="8">
        <v>441.55247210039232</v>
      </c>
      <c r="D7" s="8">
        <v>443.98389859280678</v>
      </c>
      <c r="E7" s="8">
        <v>441.19375243247725</v>
      </c>
      <c r="F7" s="8">
        <v>443.28637700000002</v>
      </c>
      <c r="G7" s="8">
        <f t="shared" si="1"/>
        <v>2.7901461603295274</v>
      </c>
      <c r="H7" s="8">
        <f t="shared" si="2"/>
        <v>0.6676514071932047</v>
      </c>
      <c r="I7" s="8">
        <f t="shared" si="3"/>
        <v>3.4577975675227322</v>
      </c>
      <c r="J7" s="8">
        <f t="shared" si="4"/>
        <v>3.4577975675227322</v>
      </c>
      <c r="K7" s="6"/>
    </row>
    <row r="8" spans="1:12" x14ac:dyDescent="0.2">
      <c r="A8">
        <f t="shared" si="0"/>
        <v>5</v>
      </c>
      <c r="B8" s="4">
        <v>45177</v>
      </c>
      <c r="C8" s="8">
        <v>443.33619424935819</v>
      </c>
      <c r="D8" s="8">
        <v>445.5384172488607</v>
      </c>
      <c r="E8" s="8">
        <v>442.9674997620499</v>
      </c>
      <c r="F8" s="8">
        <v>443.95400999999998</v>
      </c>
      <c r="G8" s="8">
        <f t="shared" si="1"/>
        <v>2.5709174868107993</v>
      </c>
      <c r="H8" s="8">
        <f t="shared" si="2"/>
        <v>2.2520402488606805</v>
      </c>
      <c r="I8" s="8">
        <f t="shared" si="3"/>
        <v>0.3188772379501188</v>
      </c>
      <c r="J8" s="8">
        <f t="shared" si="4"/>
        <v>2.5709174868107993</v>
      </c>
      <c r="K8" s="6"/>
    </row>
    <row r="9" spans="1:12" x14ac:dyDescent="0.2">
      <c r="A9">
        <f t="shared" si="0"/>
        <v>6</v>
      </c>
      <c r="B9" s="4">
        <v>45180</v>
      </c>
      <c r="C9" s="8">
        <v>446.66446520916242</v>
      </c>
      <c r="D9" s="8">
        <v>447.19260130852388</v>
      </c>
      <c r="E9" s="8">
        <v>444.90069756738848</v>
      </c>
      <c r="F9" s="8">
        <v>446.87374899999998</v>
      </c>
      <c r="G9" s="8">
        <f t="shared" si="1"/>
        <v>2.2919037411353997</v>
      </c>
      <c r="H9" s="8">
        <f t="shared" si="2"/>
        <v>3.238591308523894</v>
      </c>
      <c r="I9" s="8">
        <f t="shared" si="3"/>
        <v>0.94668756738849424</v>
      </c>
      <c r="J9" s="8">
        <f t="shared" si="4"/>
        <v>3.238591308523894</v>
      </c>
      <c r="K9" s="6"/>
    </row>
    <row r="10" spans="1:12" x14ac:dyDescent="0.2">
      <c r="A10">
        <f t="shared" si="0"/>
        <v>7</v>
      </c>
      <c r="B10" s="4">
        <v>45181</v>
      </c>
      <c r="C10" s="8">
        <v>445.37901058254329</v>
      </c>
      <c r="D10" s="8">
        <v>446.95344402677654</v>
      </c>
      <c r="E10" s="8">
        <v>443.82449687470665</v>
      </c>
      <c r="F10" s="8">
        <v>444.42236300000002</v>
      </c>
      <c r="G10" s="8">
        <f t="shared" si="1"/>
        <v>3.1289471520698839</v>
      </c>
      <c r="H10" s="8">
        <f t="shared" si="2"/>
        <v>7.9695026776562372E-2</v>
      </c>
      <c r="I10" s="8">
        <f t="shared" si="3"/>
        <v>3.0492521252933216</v>
      </c>
      <c r="J10" s="8">
        <f t="shared" si="4"/>
        <v>3.1289471520698839</v>
      </c>
      <c r="K10" s="6"/>
    </row>
    <row r="11" spans="1:12" x14ac:dyDescent="0.2">
      <c r="A11">
        <f t="shared" si="0"/>
        <v>8</v>
      </c>
      <c r="B11" s="4">
        <v>45182</v>
      </c>
      <c r="C11" s="8">
        <v>444.65156236560199</v>
      </c>
      <c r="D11" s="8">
        <v>446.13631513312549</v>
      </c>
      <c r="E11" s="8">
        <v>443.51555545178667</v>
      </c>
      <c r="F11" s="8">
        <v>444.94055200000003</v>
      </c>
      <c r="G11" s="8">
        <f t="shared" si="1"/>
        <v>2.620759681338825</v>
      </c>
      <c r="H11" s="8">
        <f t="shared" si="2"/>
        <v>1.7139521331254741</v>
      </c>
      <c r="I11" s="8">
        <f t="shared" si="3"/>
        <v>0.90680754821335086</v>
      </c>
      <c r="J11" s="8">
        <f t="shared" si="4"/>
        <v>2.620759681338825</v>
      </c>
      <c r="K11" s="6"/>
    </row>
    <row r="12" spans="1:12" x14ac:dyDescent="0.2">
      <c r="A12">
        <f t="shared" si="0"/>
        <v>9</v>
      </c>
      <c r="B12" s="4">
        <v>45183</v>
      </c>
      <c r="C12" s="8">
        <v>447.49156416283091</v>
      </c>
      <c r="D12" s="8">
        <v>449.49447925427683</v>
      </c>
      <c r="E12" s="8">
        <v>446.14630331897058</v>
      </c>
      <c r="F12" s="8">
        <v>448.77700800000002</v>
      </c>
      <c r="G12" s="8">
        <f t="shared" si="1"/>
        <v>3.3481759353062444</v>
      </c>
      <c r="H12" s="8">
        <f t="shared" si="2"/>
        <v>4.5539272542768003</v>
      </c>
      <c r="I12" s="8">
        <f t="shared" si="3"/>
        <v>1.205751318970556</v>
      </c>
      <c r="J12" s="8">
        <f t="shared" si="4"/>
        <v>4.5539272542768003</v>
      </c>
      <c r="K12" s="7"/>
    </row>
    <row r="13" spans="1:12" x14ac:dyDescent="0.2">
      <c r="A13">
        <f t="shared" si="0"/>
        <v>10</v>
      </c>
      <c r="B13" s="4">
        <v>45184</v>
      </c>
      <c r="C13" s="8">
        <v>447.14001500000001</v>
      </c>
      <c r="D13" s="8">
        <v>447.48001099999999</v>
      </c>
      <c r="E13" s="8">
        <v>442.92001299999998</v>
      </c>
      <c r="F13" s="8">
        <v>443.36999500000002</v>
      </c>
      <c r="G13" s="8">
        <f t="shared" si="1"/>
        <v>4.5599980000000073</v>
      </c>
      <c r="H13" s="8">
        <f t="shared" si="2"/>
        <v>1.296997000000033</v>
      </c>
      <c r="I13" s="8">
        <f t="shared" si="3"/>
        <v>5.8569950000000404</v>
      </c>
      <c r="J13" s="8">
        <f t="shared" si="4"/>
        <v>5.8569950000000404</v>
      </c>
      <c r="K13" s="7"/>
    </row>
    <row r="14" spans="1:12" x14ac:dyDescent="0.2">
      <c r="A14">
        <f t="shared" si="0"/>
        <v>11</v>
      </c>
      <c r="B14" s="4">
        <v>45187</v>
      </c>
      <c r="C14" s="8">
        <v>443.04998799999998</v>
      </c>
      <c r="D14" s="8">
        <v>444.97000100000002</v>
      </c>
      <c r="E14" s="8">
        <v>442.55999800000001</v>
      </c>
      <c r="F14" s="8">
        <v>443.63000499999998</v>
      </c>
      <c r="G14" s="8">
        <f t="shared" si="1"/>
        <v>2.4100030000000174</v>
      </c>
      <c r="H14" s="8">
        <f t="shared" si="2"/>
        <v>1.6000060000000076</v>
      </c>
      <c r="I14" s="8">
        <f t="shared" si="3"/>
        <v>0.80999700000000985</v>
      </c>
      <c r="J14" s="8">
        <f t="shared" si="4"/>
        <v>2.4100030000000174</v>
      </c>
      <c r="K14" s="7"/>
    </row>
    <row r="15" spans="1:12" x14ac:dyDescent="0.2">
      <c r="A15">
        <f t="shared" si="0"/>
        <v>12</v>
      </c>
      <c r="B15" s="4">
        <v>45188</v>
      </c>
      <c r="C15" s="8">
        <v>442.67999300000002</v>
      </c>
      <c r="D15" s="8">
        <v>443.290009</v>
      </c>
      <c r="E15" s="8">
        <v>439.94000199999999</v>
      </c>
      <c r="F15" s="8">
        <v>442.709991</v>
      </c>
      <c r="G15" s="8">
        <f t="shared" si="1"/>
        <v>3.3500070000000051</v>
      </c>
      <c r="H15" s="8">
        <f t="shared" si="2"/>
        <v>0.33999599999998509</v>
      </c>
      <c r="I15" s="8">
        <f t="shared" si="3"/>
        <v>3.6900029999999902</v>
      </c>
      <c r="J15" s="8">
        <f t="shared" si="4"/>
        <v>3.6900029999999902</v>
      </c>
      <c r="K15" s="7"/>
    </row>
    <row r="16" spans="1:12" x14ac:dyDescent="0.2">
      <c r="A16">
        <f t="shared" si="0"/>
        <v>13</v>
      </c>
      <c r="B16" s="4">
        <v>45189</v>
      </c>
      <c r="C16" s="8">
        <v>444.01001000000002</v>
      </c>
      <c r="D16" s="8">
        <v>444.44000199999999</v>
      </c>
      <c r="E16" s="8">
        <v>438.42999300000002</v>
      </c>
      <c r="F16" s="8">
        <v>438.64001500000001</v>
      </c>
      <c r="G16" s="8">
        <f t="shared" si="1"/>
        <v>6.0100089999999682</v>
      </c>
      <c r="H16" s="8">
        <f t="shared" si="2"/>
        <v>1.7300109999999904</v>
      </c>
      <c r="I16" s="8">
        <f t="shared" si="3"/>
        <v>4.2799979999999778</v>
      </c>
      <c r="J16" s="8">
        <f t="shared" si="4"/>
        <v>6.0100089999999682</v>
      </c>
      <c r="K16" s="7"/>
    </row>
    <row r="17" spans="1:11" x14ac:dyDescent="0.2">
      <c r="A17">
        <f t="shared" si="0"/>
        <v>14</v>
      </c>
      <c r="B17" s="4">
        <v>45190</v>
      </c>
      <c r="C17" s="8">
        <v>435.70001200000002</v>
      </c>
      <c r="D17" s="8">
        <v>435.97000100000002</v>
      </c>
      <c r="E17" s="8">
        <v>431.23001099999999</v>
      </c>
      <c r="F17" s="8">
        <v>431.39001500000001</v>
      </c>
      <c r="G17" s="8">
        <f t="shared" si="1"/>
        <v>4.7399900000000343</v>
      </c>
      <c r="H17" s="8">
        <f t="shared" si="2"/>
        <v>2.6700139999999806</v>
      </c>
      <c r="I17" s="8">
        <f t="shared" si="3"/>
        <v>7.4100040000000149</v>
      </c>
      <c r="J17" s="8">
        <f t="shared" si="4"/>
        <v>7.4100040000000149</v>
      </c>
      <c r="K17" s="7">
        <f>SUM(J4:J17)/$K$2</f>
        <v>4.0248398358330428</v>
      </c>
    </row>
    <row r="18" spans="1:11" x14ac:dyDescent="0.2">
      <c r="A18">
        <f t="shared" si="0"/>
        <v>15</v>
      </c>
      <c r="B18" s="4">
        <v>45191</v>
      </c>
      <c r="C18" s="8">
        <v>432.45001200000002</v>
      </c>
      <c r="D18" s="8">
        <v>434.10000600000001</v>
      </c>
      <c r="E18" s="8">
        <v>429.98998999999998</v>
      </c>
      <c r="F18" s="8">
        <v>430.42001299999998</v>
      </c>
      <c r="G18" s="8">
        <f t="shared" si="1"/>
        <v>4.1100160000000301</v>
      </c>
      <c r="H18" s="8">
        <f t="shared" si="2"/>
        <v>2.7099910000000023</v>
      </c>
      <c r="I18" s="8">
        <f t="shared" si="3"/>
        <v>1.4000250000000278</v>
      </c>
      <c r="J18" s="8">
        <f t="shared" si="4"/>
        <v>4.1100160000000301</v>
      </c>
      <c r="K18" s="7">
        <f t="shared" ref="K18:K30" si="5">(($K$2 - 1) * K17 + J18) / $K$2</f>
        <v>4.0309238475592561</v>
      </c>
    </row>
    <row r="19" spans="1:11" x14ac:dyDescent="0.2">
      <c r="A19">
        <f t="shared" si="0"/>
        <v>16</v>
      </c>
      <c r="B19" s="4">
        <v>45194</v>
      </c>
      <c r="C19" s="8">
        <v>429.17001299999998</v>
      </c>
      <c r="D19" s="8">
        <v>432.26998900000001</v>
      </c>
      <c r="E19" s="8">
        <v>428.72000100000002</v>
      </c>
      <c r="F19" s="8">
        <v>432.23001099999999</v>
      </c>
      <c r="G19" s="8">
        <f t="shared" si="1"/>
        <v>3.5499879999999848</v>
      </c>
      <c r="H19" s="8">
        <f t="shared" si="2"/>
        <v>1.8499760000000265</v>
      </c>
      <c r="I19" s="8">
        <f t="shared" si="3"/>
        <v>1.7000119999999583</v>
      </c>
      <c r="J19" s="8">
        <f t="shared" si="4"/>
        <v>3.5499879999999848</v>
      </c>
      <c r="K19" s="7">
        <f t="shared" si="5"/>
        <v>3.9965712870193082</v>
      </c>
    </row>
    <row r="20" spans="1:11" x14ac:dyDescent="0.2">
      <c r="A20">
        <f t="shared" si="0"/>
        <v>17</v>
      </c>
      <c r="B20" s="4">
        <v>45195</v>
      </c>
      <c r="C20" s="8">
        <v>429.08999599999999</v>
      </c>
      <c r="D20" s="8">
        <v>429.82000699999998</v>
      </c>
      <c r="E20" s="8">
        <v>425.01998900000001</v>
      </c>
      <c r="F20" s="8">
        <v>425.88000499999998</v>
      </c>
      <c r="G20" s="8">
        <f t="shared" si="1"/>
        <v>4.8000179999999659</v>
      </c>
      <c r="H20" s="8">
        <f t="shared" si="2"/>
        <v>2.4100040000000149</v>
      </c>
      <c r="I20" s="8">
        <f t="shared" si="3"/>
        <v>7.2100219999999808</v>
      </c>
      <c r="J20" s="8">
        <f t="shared" si="4"/>
        <v>7.2100219999999808</v>
      </c>
      <c r="K20" s="7">
        <f t="shared" si="5"/>
        <v>4.2261034808036424</v>
      </c>
    </row>
    <row r="21" spans="1:11" x14ac:dyDescent="0.2">
      <c r="A21">
        <f t="shared" si="0"/>
        <v>18</v>
      </c>
      <c r="B21" s="4">
        <v>45196</v>
      </c>
      <c r="C21" s="8">
        <v>427.08999599999999</v>
      </c>
      <c r="D21" s="8">
        <v>427.67001299999998</v>
      </c>
      <c r="E21" s="8">
        <v>422.290009</v>
      </c>
      <c r="F21" s="8">
        <v>426.04998799999998</v>
      </c>
      <c r="G21" s="8">
        <f t="shared" si="1"/>
        <v>5.3800039999999854</v>
      </c>
      <c r="H21" s="8">
        <f t="shared" si="2"/>
        <v>1.7900080000000003</v>
      </c>
      <c r="I21" s="8">
        <f t="shared" si="3"/>
        <v>3.5899959999999851</v>
      </c>
      <c r="J21" s="8">
        <f t="shared" si="4"/>
        <v>5.3800039999999854</v>
      </c>
      <c r="K21" s="7">
        <f t="shared" si="5"/>
        <v>4.3085249464605244</v>
      </c>
    </row>
    <row r="22" spans="1:11" x14ac:dyDescent="0.2">
      <c r="A22">
        <f t="shared" si="0"/>
        <v>19</v>
      </c>
      <c r="B22" s="4">
        <v>45197</v>
      </c>
      <c r="C22" s="8">
        <v>425.48001099999999</v>
      </c>
      <c r="D22" s="8">
        <v>430.25</v>
      </c>
      <c r="E22" s="8">
        <v>424.86999500000002</v>
      </c>
      <c r="F22" s="8">
        <v>428.51998900000001</v>
      </c>
      <c r="G22" s="8">
        <f t="shared" si="1"/>
        <v>5.3800049999999828</v>
      </c>
      <c r="H22" s="8">
        <f t="shared" si="2"/>
        <v>4.2000120000000152</v>
      </c>
      <c r="I22" s="8">
        <f t="shared" si="3"/>
        <v>1.1799929999999677</v>
      </c>
      <c r="J22" s="8">
        <f t="shared" si="4"/>
        <v>5.3800049999999828</v>
      </c>
      <c r="K22" s="7">
        <f t="shared" si="5"/>
        <v>4.3850592359990568</v>
      </c>
    </row>
    <row r="23" spans="1:11" x14ac:dyDescent="0.2">
      <c r="A23">
        <f t="shared" si="0"/>
        <v>20</v>
      </c>
      <c r="B23" s="4">
        <v>45198</v>
      </c>
      <c r="C23" s="8">
        <v>431.67001299999998</v>
      </c>
      <c r="D23" s="8">
        <v>431.85000600000001</v>
      </c>
      <c r="E23" s="8">
        <v>425.91000400000001</v>
      </c>
      <c r="F23" s="8">
        <v>427.48001099999999</v>
      </c>
      <c r="G23" s="8">
        <f t="shared" si="1"/>
        <v>5.9400019999999927</v>
      </c>
      <c r="H23" s="8">
        <f t="shared" si="2"/>
        <v>3.330016999999998</v>
      </c>
      <c r="I23" s="8">
        <f t="shared" si="3"/>
        <v>2.6099849999999947</v>
      </c>
      <c r="J23" s="8">
        <f t="shared" si="4"/>
        <v>5.9400019999999927</v>
      </c>
      <c r="K23" s="7">
        <f t="shared" si="5"/>
        <v>4.4961265762848379</v>
      </c>
    </row>
    <row r="24" spans="1:11" x14ac:dyDescent="0.2">
      <c r="A24">
        <f t="shared" si="0"/>
        <v>21</v>
      </c>
      <c r="B24" s="4">
        <v>45201</v>
      </c>
      <c r="C24" s="8">
        <v>426.61999500000002</v>
      </c>
      <c r="D24" s="8">
        <v>428.60000600000001</v>
      </c>
      <c r="E24" s="8">
        <v>424.459991</v>
      </c>
      <c r="F24" s="8">
        <v>427.30999800000001</v>
      </c>
      <c r="G24" s="8">
        <f t="shared" si="1"/>
        <v>4.1400150000000053</v>
      </c>
      <c r="H24" s="8">
        <f t="shared" si="2"/>
        <v>1.1199950000000172</v>
      </c>
      <c r="I24" s="8">
        <f t="shared" si="3"/>
        <v>3.0200199999999882</v>
      </c>
      <c r="J24" s="8">
        <f t="shared" si="4"/>
        <v>4.1400150000000053</v>
      </c>
      <c r="K24" s="7">
        <f t="shared" si="5"/>
        <v>4.4706900351216357</v>
      </c>
    </row>
    <row r="25" spans="1:11" x14ac:dyDescent="0.2">
      <c r="A25">
        <f t="shared" si="0"/>
        <v>22</v>
      </c>
      <c r="B25" s="4">
        <v>45202</v>
      </c>
      <c r="C25" s="8">
        <v>425.05999800000001</v>
      </c>
      <c r="D25" s="8">
        <v>427.36999500000002</v>
      </c>
      <c r="E25" s="8">
        <v>420.17999300000002</v>
      </c>
      <c r="F25" s="8">
        <v>421.58999599999999</v>
      </c>
      <c r="G25" s="8">
        <f t="shared" si="1"/>
        <v>7.1900019999999927</v>
      </c>
      <c r="H25" s="8">
        <f t="shared" si="2"/>
        <v>5.9997000000009848E-2</v>
      </c>
      <c r="I25" s="8">
        <f t="shared" si="3"/>
        <v>7.1300049999999828</v>
      </c>
      <c r="J25" s="8">
        <f t="shared" si="4"/>
        <v>7.1900019999999927</v>
      </c>
      <c r="K25" s="7">
        <f t="shared" si="5"/>
        <v>4.6649266040415185</v>
      </c>
    </row>
    <row r="26" spans="1:11" x14ac:dyDescent="0.2">
      <c r="A26">
        <f t="shared" si="0"/>
        <v>23</v>
      </c>
      <c r="B26" s="4">
        <v>45203</v>
      </c>
      <c r="C26" s="8">
        <v>422.07000699999998</v>
      </c>
      <c r="D26" s="8">
        <v>425.42999300000002</v>
      </c>
      <c r="E26" s="8">
        <v>420.55999800000001</v>
      </c>
      <c r="F26" s="8">
        <v>424.66000400000001</v>
      </c>
      <c r="G26" s="8">
        <f t="shared" si="1"/>
        <v>4.8699950000000172</v>
      </c>
      <c r="H26" s="8">
        <f t="shared" si="2"/>
        <v>3.8399970000000394</v>
      </c>
      <c r="I26" s="8">
        <f t="shared" si="3"/>
        <v>1.0299979999999778</v>
      </c>
      <c r="J26" s="8">
        <f t="shared" si="4"/>
        <v>4.8699950000000172</v>
      </c>
      <c r="K26" s="7">
        <f t="shared" si="5"/>
        <v>4.6795743466099822</v>
      </c>
    </row>
    <row r="27" spans="1:11" x14ac:dyDescent="0.2">
      <c r="A27">
        <f t="shared" si="0"/>
        <v>24</v>
      </c>
      <c r="B27" s="4">
        <v>45204</v>
      </c>
      <c r="C27" s="8">
        <v>424.35998499999999</v>
      </c>
      <c r="D27" s="8">
        <v>425.36999500000002</v>
      </c>
      <c r="E27" s="8">
        <v>421.17001299999998</v>
      </c>
      <c r="F27" s="8">
        <v>424.5</v>
      </c>
      <c r="G27" s="8">
        <f t="shared" si="1"/>
        <v>4.1999820000000341</v>
      </c>
      <c r="H27" s="8">
        <f t="shared" si="2"/>
        <v>0.70999100000000226</v>
      </c>
      <c r="I27" s="8">
        <f t="shared" si="3"/>
        <v>3.4899910000000318</v>
      </c>
      <c r="J27" s="8">
        <f t="shared" si="4"/>
        <v>4.1999820000000341</v>
      </c>
      <c r="K27" s="7">
        <f t="shared" si="5"/>
        <v>4.6453177504235574</v>
      </c>
    </row>
    <row r="28" spans="1:11" x14ac:dyDescent="0.2">
      <c r="A28">
        <f t="shared" si="0"/>
        <v>25</v>
      </c>
      <c r="B28" s="4">
        <v>45205</v>
      </c>
      <c r="C28" s="8">
        <v>421.97000100000002</v>
      </c>
      <c r="D28" s="8">
        <v>431.13000499999998</v>
      </c>
      <c r="E28" s="8">
        <v>420.60000600000001</v>
      </c>
      <c r="F28" s="8">
        <v>429.540009</v>
      </c>
      <c r="G28" s="8">
        <f t="shared" si="1"/>
        <v>10.529998999999975</v>
      </c>
      <c r="H28" s="8">
        <f t="shared" si="2"/>
        <v>6.6300049999999828</v>
      </c>
      <c r="I28" s="8">
        <f t="shared" si="3"/>
        <v>3.8999939999999924</v>
      </c>
      <c r="J28" s="8">
        <f t="shared" si="4"/>
        <v>10.529998999999975</v>
      </c>
      <c r="K28" s="7">
        <f t="shared" si="5"/>
        <v>5.0656521253933011</v>
      </c>
    </row>
    <row r="29" spans="1:11" x14ac:dyDescent="0.2">
      <c r="A29">
        <f t="shared" si="0"/>
        <v>26</v>
      </c>
      <c r="B29" s="4">
        <v>45208</v>
      </c>
      <c r="C29" s="8">
        <v>427.57998700000002</v>
      </c>
      <c r="D29" s="8">
        <v>432.88000499999998</v>
      </c>
      <c r="E29" s="8">
        <v>427.01001000000002</v>
      </c>
      <c r="F29" s="8">
        <v>432.290009</v>
      </c>
      <c r="G29" s="8">
        <f t="shared" si="1"/>
        <v>5.8699949999999603</v>
      </c>
      <c r="H29" s="8">
        <f t="shared" si="2"/>
        <v>3.3399959999999851</v>
      </c>
      <c r="I29" s="8">
        <f t="shared" si="3"/>
        <v>2.5299989999999752</v>
      </c>
      <c r="J29" s="8">
        <f t="shared" si="4"/>
        <v>5.8699949999999603</v>
      </c>
      <c r="K29" s="7">
        <f t="shared" si="5"/>
        <v>5.1231051878652059</v>
      </c>
    </row>
    <row r="30" spans="1:11" x14ac:dyDescent="0.2">
      <c r="A30">
        <f t="shared" si="0"/>
        <v>27</v>
      </c>
      <c r="B30" s="4">
        <v>45209</v>
      </c>
      <c r="C30" s="8">
        <v>432.94000199999999</v>
      </c>
      <c r="D30" s="8">
        <v>437.22000100000002</v>
      </c>
      <c r="E30" s="8">
        <v>432.52999899999998</v>
      </c>
      <c r="F30" s="8">
        <v>434.540009</v>
      </c>
      <c r="G30" s="8">
        <f t="shared" si="1"/>
        <v>4.6900020000000495</v>
      </c>
      <c r="H30" s="8">
        <f t="shared" si="2"/>
        <v>4.929992000000027</v>
      </c>
      <c r="I30" s="8">
        <f t="shared" si="3"/>
        <v>0.2399899999999775</v>
      </c>
      <c r="J30" s="8">
        <f t="shared" si="4"/>
        <v>4.929992000000027</v>
      </c>
      <c r="K30" s="7">
        <f t="shared" si="5"/>
        <v>5.109311388731979</v>
      </c>
    </row>
  </sheetData>
  <mergeCells count="1">
    <mergeCell ref="F1:I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>putontrade.com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Maroun Achille</dc:creator>
  <cp:keywords/>
  <dc:description/>
  <cp:lastModifiedBy>Microsoft Office User</cp:lastModifiedBy>
  <dcterms:created xsi:type="dcterms:W3CDTF">2023-03-14T14:42:28Z</dcterms:created>
  <dcterms:modified xsi:type="dcterms:W3CDTF">2023-10-30T19:25:37Z</dcterms:modified>
  <cp:category/>
</cp:coreProperties>
</file>